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64" documentId="8_{1F587A30-AB42-4EB5-A7B3-4D5452E87ED2}" xr6:coauthVersionLast="47" xr6:coauthVersionMax="47" xr10:uidLastSave="{DE9E1F1B-D7B0-4380-9979-D7286ADBC651}"/>
  <bookViews>
    <workbookView xWindow="-120" yWindow="-120" windowWidth="29040" windowHeight="15720" xr2:uid="{00000000-000D-0000-FFFF-FFFF00000000}"/>
  </bookViews>
  <sheets>
    <sheet name="soja" sheetId="1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33" i="1"/>
  <c r="O32" i="1"/>
  <c r="P34" i="1"/>
  <c r="O31" i="1"/>
  <c r="O30" i="1"/>
  <c r="P31" i="1" s="1"/>
  <c r="O29" i="1"/>
  <c r="P29" i="1" s="1"/>
  <c r="P30" i="1"/>
  <c r="O28" i="1"/>
  <c r="P28" i="1" s="1"/>
  <c r="O27" i="1"/>
  <c r="O26" i="1"/>
  <c r="P27" i="1" s="1"/>
  <c r="O25" i="1"/>
  <c r="O24" i="1"/>
  <c r="O22" i="1"/>
  <c r="O21" i="1"/>
  <c r="P22" i="1" s="1"/>
  <c r="O23" i="1"/>
  <c r="P24" i="1" s="1"/>
  <c r="P23" i="1"/>
  <c r="O20" i="1"/>
  <c r="P21" i="1" s="1"/>
  <c r="O19" i="1"/>
  <c r="P20" i="1"/>
  <c r="O18" i="1"/>
  <c r="P18" i="1" s="1"/>
  <c r="P19" i="1"/>
  <c r="O17" i="1"/>
  <c r="P17" i="1" s="1"/>
  <c r="O16" i="1"/>
  <c r="O15" i="1"/>
  <c r="P16" i="1" s="1"/>
  <c r="O14" i="1"/>
  <c r="P15" i="1" s="1"/>
  <c r="P32" i="1"/>
  <c r="P33" i="1"/>
  <c r="P25" i="1"/>
  <c r="P26" i="1" l="1"/>
</calcChain>
</file>

<file path=xl/sharedStrings.xml><?xml version="1.0" encoding="utf-8"?>
<sst xmlns="http://schemas.openxmlformats.org/spreadsheetml/2006/main" count="33" uniqueCount="32">
  <si>
    <t>Precio de la Soja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</si>
  <si>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</si>
  <si>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</si>
  <si>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</si>
  <si>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</si>
  <si>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</si>
  <si>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</si>
  <si>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</si>
  <si>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</si>
  <si>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</si>
  <si>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</si>
  <si>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</si>
  <si>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</si>
  <si>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</si>
  <si>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</si>
  <si>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</si>
  <si>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</si>
  <si>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</si>
  <si>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</si>
  <si>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</si>
  <si>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</si>
  <si>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</si>
  <si>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</si>
  <si>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</si>
  <si>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</si>
  <si>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2023</t>
  </si>
  <si>
    <t>2024</t>
  </si>
  <si>
    <t>Fuente: Banco Mundial</t>
  </si>
  <si>
    <t>Precio de Soja en la bolsa de Chicago</t>
  </si>
  <si>
    <t>Volver a hoja principal</t>
  </si>
  <si>
    <t>Fecha</t>
  </si>
  <si>
    <t>Valor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</si>
</sst>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7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0">
    <xf numFmtId="0" fontId="0" fillId="0" borderId="0" xfId="0"/>
    <xf numFmtId="1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66" fontId="5" fillId="0" borderId="2" xfId="13" applyNumberFormat="1" applyBorder="1"/>
    <xf numFmtId="17" fontId="0" fillId="0" borderId="3" xfId="0" applyNumberFormat="1" applyBorder="1" applyAlignment="1">
      <alignment horizontal="center"/>
    </xf>
    <xf numFmtId="166" fontId="5" fillId="0" borderId="4" xfId="13" applyNumberFormat="1" applyBorder="1"/>
    <xf numFmtId="17" fontId="0" fillId="0" borderId="5" xfId="0" applyNumberFormat="1" applyBorder="1" applyAlignment="1">
      <alignment horizontal="center"/>
    </xf>
    <xf numFmtId="166" fontId="5" fillId="0" borderId="6" xfId="13" applyNumberFormat="1" applyBorder="1"/>
    <xf numFmtId="0" fontId="8" fillId="0" borderId="0" xfId="11" applyAlignment="1" applyProtection="1"/>
    <xf numFmtId="0" fontId="14" fillId="0" borderId="1" xfId="0" applyFont="1" applyBorder="1" applyAlignment="1">
      <alignment horizontal="center" vertical="center" wrapText="1"/>
    </xf>
    <xf numFmtId="166" fontId="14" fillId="0" borderId="2" xfId="13" applyNumberFormat="1" applyFont="1" applyBorder="1" applyAlignment="1">
      <alignment horizontal="center" vertical="center" wrapText="1"/>
    </xf>
    <xf numFmtId="49" fontId="0" fillId="0" borderId="0" xfId="0" applyNumberFormat="1"/>
    <xf numFmtId="9" fontId="5" fillId="0" borderId="0" xfId="17"/>
    <xf numFmtId="0" fontId="14" fillId="0" borderId="7" xfId="0" applyFont="1" applyBorder="1"/>
    <xf numFmtId="0" fontId="14" fillId="0" borderId="8" xfId="0" applyFont="1" applyBorder="1"/>
    <xf numFmtId="1" fontId="14" fillId="0" borderId="9" xfId="0" applyNumberFormat="1" applyFont="1" applyBorder="1"/>
    <xf numFmtId="165" fontId="14" fillId="0" borderId="10" xfId="0" applyNumberFormat="1" applyFont="1" applyBorder="1"/>
    <xf numFmtId="9" fontId="14" fillId="0" borderId="10" xfId="17" applyFont="1" applyBorder="1"/>
    <xf numFmtId="1" fontId="14" fillId="0" borderId="11" xfId="0" applyNumberFormat="1" applyFont="1" applyBorder="1"/>
    <xf numFmtId="9" fontId="14" fillId="0" borderId="12" xfId="17" applyFont="1" applyBorder="1"/>
    <xf numFmtId="49" fontId="14" fillId="0" borderId="7" xfId="0" applyNumberFormat="1" applyFont="1" applyBorder="1"/>
    <xf numFmtId="0" fontId="14" fillId="0" borderId="13" xfId="0" applyFont="1" applyBorder="1"/>
    <xf numFmtId="49" fontId="14" fillId="0" borderId="9" xfId="0" applyNumberFormat="1" applyFont="1" applyBorder="1"/>
    <xf numFmtId="49" fontId="14" fillId="0" borderId="11" xfId="0" applyNumberFormat="1" applyFont="1" applyBorder="1"/>
    <xf numFmtId="1" fontId="0" fillId="0" borderId="14" xfId="0" applyNumberFormat="1" applyBorder="1"/>
    <xf numFmtId="9" fontId="5" fillId="0" borderId="0" xfId="17" applyFont="1"/>
    <xf numFmtId="17" fontId="0" fillId="0" borderId="4" xfId="0" applyNumberFormat="1" applyBorder="1" applyAlignment="1">
      <alignment horizontal="center"/>
    </xf>
    <xf numFmtId="49" fontId="14" fillId="0" borderId="0" xfId="0" applyNumberFormat="1" applyFont="1"/>
    <xf numFmtId="1" fontId="14" fillId="0" borderId="0" xfId="0" applyNumberFormat="1" applyFont="1"/>
    <xf numFmtId="9" fontId="14" fillId="0" borderId="0" xfId="17" applyFont="1" applyBorder="1"/>
    <xf numFmtId="0" fontId="14" fillId="0" borderId="9" xfId="0" applyFont="1" applyBorder="1" applyAlignment="1">
      <alignment horizontal="left"/>
    </xf>
    <xf numFmtId="17" fontId="0" fillId="0" borderId="2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69" fontId="5" fillId="0" borderId="2" xfId="13" applyNumberFormat="1" applyBorder="1"/>
    <xf numFmtId="169" fontId="0" fillId="0" borderId="4" xfId="0" applyNumberFormat="1" applyBorder="1"/>
    <xf numFmtId="169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8" xfId="0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10</xdr:col>
      <xdr:colOff>476250</xdr:colOff>
      <xdr:row>7</xdr:row>
      <xdr:rowOff>142875</xdr:rowOff>
    </xdr:to>
    <xdr:pic>
      <xdr:nvPicPr>
        <xdr:cNvPr id="1214" name="Imagen 3">
          <a:extLst>
            <a:ext uri="{FF2B5EF4-FFF2-40B4-BE49-F238E27FC236}">
              <a16:creationId xmlns:a16="http://schemas.microsoft.com/office/drawing/2014/main" id="{A183B2D9-EFC7-457C-7CAE-0E31B29B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2</xdr:col>
      <xdr:colOff>1476375</xdr:colOff>
      <xdr:row>7</xdr:row>
      <xdr:rowOff>142875</xdr:rowOff>
    </xdr:to>
    <xdr:pic>
      <xdr:nvPicPr>
        <xdr:cNvPr id="3212" name="Imagen 3">
          <a:extLst>
            <a:ext uri="{FF2B5EF4-FFF2-40B4-BE49-F238E27FC236}">
              <a16:creationId xmlns:a16="http://schemas.microsoft.com/office/drawing/2014/main" id="{683B5A2F-4D83-B5FC-86D1-BE0E95A9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P40"/>
  <sheetViews>
    <sheetView showGridLines="0" tabSelected="1" topLeftCell="A9" workbookViewId="0">
      <selection activeCell="L36" sqref="L36"/>
    </sheetView>
  </sheetViews>
  <sheetFormatPr baseColWidth="10" defaultColWidth="9.140625" defaultRowHeight="15" x14ac:dyDescent="0.25"/>
  <cols>
    <col min="1" max="1" width="13.7109375" customWidth="1"/>
    <col min="2" max="2" width="9" style="17" customWidth="1"/>
    <col min="3" max="3" width="8.42578125" customWidth="1"/>
    <col min="4" max="4" width="8.28515625" customWidth="1"/>
    <col min="5" max="5" width="7.7109375" customWidth="1"/>
    <col min="6" max="6" width="9.28515625" customWidth="1"/>
    <col min="7" max="8" width="8.42578125" customWidth="1"/>
    <col min="9" max="9" width="7" customWidth="1"/>
    <col min="10" max="10" width="8.42578125" customWidth="1"/>
    <col min="11" max="11" width="11.42578125" customWidth="1"/>
    <col min="12" max="12" width="8.42578125" customWidth="1"/>
    <col min="13" max="13" width="10.85546875" customWidth="1"/>
    <col min="14" max="14" width="10.140625" customWidth="1"/>
    <col min="15" max="15" width="9.85546875" customWidth="1"/>
    <col min="16" max="16" width="9.42578125" customWidth="1"/>
    <col min="17" max="256" width="11.42578125" customWidth="1"/>
  </cols>
  <sheetData>
    <row r="8" spans="2:16" ht="15.75" thickBot="1" x14ac:dyDescent="0.3"/>
    <row r="9" spans="2:16" ht="15.75" thickBot="1" x14ac:dyDescent="0.3">
      <c r="G9" s="42" t="s">
        <v>0</v>
      </c>
      <c r="H9" s="43"/>
      <c r="I9" s="43"/>
      <c r="J9" s="43"/>
      <c r="K9" s="44"/>
    </row>
    <row r="10" spans="2:16" x14ac:dyDescent="0.25">
      <c r="G10" s="45" t="s">
        <v>1</v>
      </c>
      <c r="H10" s="46"/>
      <c r="I10" s="46"/>
      <c r="J10" s="46"/>
      <c r="K10" s="47"/>
      <c r="L10" s="14" t="s">
        <v>2</v>
      </c>
    </row>
    <row r="12" spans="2:16" ht="15.75" thickBot="1" x14ac:dyDescent="0.3"/>
    <row r="13" spans="2:16" ht="15.75" thickBot="1" x14ac:dyDescent="0.3">
      <c r="B13" s="26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  <c r="H13" s="27" t="s">
        <v>9</v>
      </c>
      <c r="I13" s="27" t="s">
        <v>10</v>
      </c>
      <c r="J13" s="27" t="s">
        <v>11</v>
      </c>
      <c r="K13" s="27" t="s">
        <v>12</v>
      </c>
      <c r="L13" s="27" t="s">
        <v>13</v>
      </c>
      <c r="M13" s="27" t="s">
        <v>14</v>
      </c>
      <c r="N13" s="27" t="s">
        <v>15</v>
      </c>
      <c r="O13" s="19" t="s">
        <v>16</v>
      </c>
      <c r="P13" s="20" t="s">
        <v>17</v>
      </c>
    </row>
    <row r="14" spans="2:16" x14ac:dyDescent="0.25">
      <c r="B14" s="28">
        <v>2002</v>
      </c>
      <c r="C14" s="1">
        <v>158.97999999999999</v>
      </c>
      <c r="D14" s="1">
        <v>160.16999999999999</v>
      </c>
      <c r="E14" s="1">
        <v>165.99</v>
      </c>
      <c r="F14" s="1">
        <v>171.25</v>
      </c>
      <c r="G14" s="1">
        <v>171.25</v>
      </c>
      <c r="H14" s="1">
        <v>185.36</v>
      </c>
      <c r="I14" s="1">
        <v>209.03</v>
      </c>
      <c r="J14" s="1">
        <v>212.17</v>
      </c>
      <c r="K14" s="1">
        <v>209.89</v>
      </c>
      <c r="L14" s="1">
        <v>200.08</v>
      </c>
      <c r="M14" s="1">
        <v>210.18</v>
      </c>
      <c r="N14" s="1">
        <v>208.18</v>
      </c>
      <c r="O14" s="21">
        <f t="shared" ref="O14:O21" si="0">AVERAGE(C14:N14)</f>
        <v>188.54416666666665</v>
      </c>
      <c r="P14" s="22"/>
    </row>
    <row r="15" spans="2:16" x14ac:dyDescent="0.25">
      <c r="B15" s="28">
        <v>2003</v>
      </c>
      <c r="C15" s="1">
        <v>211.91</v>
      </c>
      <c r="D15" s="1">
        <v>209.61</v>
      </c>
      <c r="E15" s="1">
        <v>209.58</v>
      </c>
      <c r="F15" s="1">
        <v>221.71</v>
      </c>
      <c r="G15" s="1">
        <v>232.26</v>
      </c>
      <c r="H15" s="1">
        <v>229.78</v>
      </c>
      <c r="I15" s="1">
        <v>227.47</v>
      </c>
      <c r="J15" s="1">
        <v>203.09</v>
      </c>
      <c r="K15" s="1">
        <v>224.65</v>
      </c>
      <c r="L15" s="1">
        <v>268.99</v>
      </c>
      <c r="M15" s="1">
        <v>281.48</v>
      </c>
      <c r="N15" s="1">
        <v>283.19</v>
      </c>
      <c r="O15" s="21">
        <f t="shared" si="0"/>
        <v>233.64333333333335</v>
      </c>
      <c r="P15" s="23">
        <f t="shared" ref="P15:P28" si="1">O15/O14-1</f>
        <v>0.23919682832934819</v>
      </c>
    </row>
    <row r="16" spans="2:16" x14ac:dyDescent="0.25">
      <c r="B16" s="28">
        <v>2004</v>
      </c>
      <c r="C16" s="1">
        <v>297.68</v>
      </c>
      <c r="D16" s="1">
        <v>316.55</v>
      </c>
      <c r="E16" s="1">
        <v>345.63</v>
      </c>
      <c r="F16" s="1">
        <v>363.51</v>
      </c>
      <c r="G16" s="1">
        <v>376.64</v>
      </c>
      <c r="H16" s="1">
        <v>320.68</v>
      </c>
      <c r="I16" s="1">
        <v>345.03</v>
      </c>
      <c r="J16" s="1">
        <v>228.74</v>
      </c>
      <c r="K16" s="1">
        <v>216.94</v>
      </c>
      <c r="L16" s="1">
        <v>193.44</v>
      </c>
      <c r="M16" s="1">
        <v>189.76</v>
      </c>
      <c r="N16" s="1">
        <v>198.6</v>
      </c>
      <c r="O16" s="21">
        <f t="shared" si="0"/>
        <v>282.76666666666671</v>
      </c>
      <c r="P16" s="23">
        <f t="shared" si="1"/>
        <v>0.21024924029503667</v>
      </c>
    </row>
    <row r="17" spans="2:16" x14ac:dyDescent="0.25">
      <c r="B17" s="28">
        <v>2005</v>
      </c>
      <c r="C17" s="1">
        <v>200.85</v>
      </c>
      <c r="D17" s="1">
        <v>197.59</v>
      </c>
      <c r="E17" s="1">
        <v>230.11</v>
      </c>
      <c r="F17" s="1">
        <v>228.77</v>
      </c>
      <c r="G17" s="1">
        <v>228.85</v>
      </c>
      <c r="H17" s="1">
        <v>254.75</v>
      </c>
      <c r="I17" s="1">
        <v>256</v>
      </c>
      <c r="J17" s="1">
        <v>242.26</v>
      </c>
      <c r="K17" s="1">
        <v>215.38</v>
      </c>
      <c r="L17" s="1">
        <v>211.17</v>
      </c>
      <c r="M17" s="1">
        <v>213.28</v>
      </c>
      <c r="N17" s="1">
        <v>216.53</v>
      </c>
      <c r="O17" s="21">
        <f t="shared" si="0"/>
        <v>224.62833333333336</v>
      </c>
      <c r="P17" s="23">
        <f t="shared" si="1"/>
        <v>-0.20560532830366618</v>
      </c>
    </row>
    <row r="18" spans="2:16" x14ac:dyDescent="0.25">
      <c r="B18" s="28">
        <v>2006</v>
      </c>
      <c r="C18" s="1">
        <v>216.82</v>
      </c>
      <c r="D18" s="1">
        <v>214.37</v>
      </c>
      <c r="E18" s="1">
        <v>213.19</v>
      </c>
      <c r="F18" s="1">
        <v>208.9</v>
      </c>
      <c r="G18" s="1">
        <v>218.12</v>
      </c>
      <c r="H18" s="1">
        <v>216.51</v>
      </c>
      <c r="I18" s="1">
        <v>221.24</v>
      </c>
      <c r="J18" s="1">
        <v>207.58</v>
      </c>
      <c r="K18" s="1">
        <v>196.4</v>
      </c>
      <c r="L18" s="1">
        <v>217.89</v>
      </c>
      <c r="M18" s="1">
        <v>239.83</v>
      </c>
      <c r="N18" s="1">
        <v>243.31</v>
      </c>
      <c r="O18" s="21">
        <f t="shared" si="0"/>
        <v>217.84666666666666</v>
      </c>
      <c r="P18" s="23">
        <f t="shared" si="1"/>
        <v>-3.0190611157690284E-2</v>
      </c>
    </row>
    <row r="19" spans="2:16" x14ac:dyDescent="0.25">
      <c r="B19" s="28">
        <v>2007</v>
      </c>
      <c r="C19" s="1">
        <v>245.37</v>
      </c>
      <c r="D19" s="1">
        <v>278.04000000000002</v>
      </c>
      <c r="E19" s="1">
        <v>272.68</v>
      </c>
      <c r="F19" s="1">
        <v>270.39</v>
      </c>
      <c r="G19" s="1">
        <v>271.05</v>
      </c>
      <c r="H19" s="1">
        <v>302.83</v>
      </c>
      <c r="I19" s="1">
        <v>322.85000000000002</v>
      </c>
      <c r="J19" s="1">
        <v>309.91000000000003</v>
      </c>
      <c r="K19" s="1">
        <v>332.86</v>
      </c>
      <c r="L19" s="1">
        <v>358.41</v>
      </c>
      <c r="M19" s="1">
        <v>379.61</v>
      </c>
      <c r="N19" s="1">
        <v>423.18</v>
      </c>
      <c r="O19" s="21">
        <f t="shared" si="0"/>
        <v>313.93166666666667</v>
      </c>
      <c r="P19" s="23">
        <f t="shared" si="1"/>
        <v>0.44106711142393729</v>
      </c>
    </row>
    <row r="20" spans="2:16" x14ac:dyDescent="0.25">
      <c r="B20" s="28">
        <v>2008</v>
      </c>
      <c r="C20" s="1">
        <v>461.4</v>
      </c>
      <c r="D20" s="1">
        <v>508.21</v>
      </c>
      <c r="E20" s="1">
        <v>521.75</v>
      </c>
      <c r="F20" s="1">
        <v>482.8</v>
      </c>
      <c r="G20" s="1">
        <v>481.87</v>
      </c>
      <c r="H20" s="1">
        <v>552.48</v>
      </c>
      <c r="I20" s="1">
        <v>591.77</v>
      </c>
      <c r="J20" s="1">
        <v>460.04</v>
      </c>
      <c r="K20" s="1">
        <v>459.61</v>
      </c>
      <c r="L20" s="1">
        <v>338.79</v>
      </c>
      <c r="M20" s="1">
        <v>333.71</v>
      </c>
      <c r="N20" s="1">
        <v>317.98</v>
      </c>
      <c r="O20" s="21">
        <f t="shared" si="0"/>
        <v>459.20083333333332</v>
      </c>
      <c r="P20" s="23">
        <f t="shared" si="1"/>
        <v>0.46274136091187557</v>
      </c>
    </row>
    <row r="21" spans="2:16" x14ac:dyDescent="0.25">
      <c r="B21" s="28">
        <v>2009</v>
      </c>
      <c r="C21" s="1">
        <v>362.79</v>
      </c>
      <c r="D21" s="1">
        <v>341.27</v>
      </c>
      <c r="E21" s="1">
        <v>321.69</v>
      </c>
      <c r="F21" s="1">
        <v>374.4</v>
      </c>
      <c r="G21" s="1">
        <v>415.4</v>
      </c>
      <c r="H21" s="1">
        <v>445.12</v>
      </c>
      <c r="I21" s="1">
        <v>421.46</v>
      </c>
      <c r="J21" s="1">
        <v>432.06</v>
      </c>
      <c r="K21" s="1">
        <v>358.45</v>
      </c>
      <c r="L21" s="1">
        <v>354.87</v>
      </c>
      <c r="M21" s="1">
        <v>359.01</v>
      </c>
      <c r="N21" s="1">
        <v>379.3</v>
      </c>
      <c r="O21" s="21">
        <f t="shared" si="0"/>
        <v>380.48499999999996</v>
      </c>
      <c r="P21" s="23">
        <f t="shared" si="1"/>
        <v>-0.17141918659410105</v>
      </c>
    </row>
    <row r="22" spans="2:16" x14ac:dyDescent="0.25">
      <c r="B22" s="28">
        <v>2010</v>
      </c>
      <c r="C22" s="1">
        <v>373.77</v>
      </c>
      <c r="D22" s="1">
        <v>344.66</v>
      </c>
      <c r="E22" s="1">
        <v>345.91</v>
      </c>
      <c r="F22" s="1">
        <v>358</v>
      </c>
      <c r="G22" s="1">
        <v>352.62</v>
      </c>
      <c r="H22" s="1">
        <v>348.52</v>
      </c>
      <c r="I22" s="1">
        <v>367.84</v>
      </c>
      <c r="J22" s="1">
        <v>386.25</v>
      </c>
      <c r="K22" s="1">
        <v>377.17</v>
      </c>
      <c r="L22" s="1">
        <v>427</v>
      </c>
      <c r="M22" s="1">
        <v>466.69</v>
      </c>
      <c r="N22" s="1">
        <v>483.76</v>
      </c>
      <c r="O22" s="21">
        <f t="shared" ref="O22:O27" si="2">AVERAGE(C22:N22)</f>
        <v>386.01583333333338</v>
      </c>
      <c r="P22" s="23">
        <f t="shared" si="1"/>
        <v>1.453627168832794E-2</v>
      </c>
    </row>
    <row r="23" spans="2:16" x14ac:dyDescent="0.25">
      <c r="B23" s="28">
        <v>2011</v>
      </c>
      <c r="C23" s="1">
        <v>506.84</v>
      </c>
      <c r="D23" s="1">
        <v>512.66</v>
      </c>
      <c r="E23" s="1">
        <v>512.05999999999995</v>
      </c>
      <c r="F23" s="1">
        <v>501.47</v>
      </c>
      <c r="G23" s="1">
        <v>490</v>
      </c>
      <c r="H23" s="1">
        <v>499.78</v>
      </c>
      <c r="I23" s="1">
        <v>497.25</v>
      </c>
      <c r="J23" s="1">
        <v>490.68</v>
      </c>
      <c r="K23" s="1">
        <v>516.53</v>
      </c>
      <c r="L23" s="1">
        <v>446.02</v>
      </c>
      <c r="M23" s="1">
        <v>436.4</v>
      </c>
      <c r="N23" s="1">
        <v>420.05</v>
      </c>
      <c r="O23" s="21">
        <f t="shared" si="2"/>
        <v>485.81166666666655</v>
      </c>
      <c r="P23" s="23">
        <f t="shared" si="1"/>
        <v>0.25852782377234051</v>
      </c>
    </row>
    <row r="24" spans="2:16" x14ac:dyDescent="0.25">
      <c r="B24" s="28">
        <v>2012</v>
      </c>
      <c r="C24" s="1">
        <v>441.58</v>
      </c>
      <c r="D24" s="1">
        <v>461.56</v>
      </c>
      <c r="E24" s="1">
        <v>489.25</v>
      </c>
      <c r="F24" s="1">
        <v>529.34</v>
      </c>
      <c r="G24" s="1">
        <v>532.66999999999996</v>
      </c>
      <c r="H24" s="1">
        <v>522.34</v>
      </c>
      <c r="I24" s="1">
        <v>594.24</v>
      </c>
      <c r="J24" s="1">
        <v>609.01</v>
      </c>
      <c r="K24" s="1">
        <v>637.94000000000005</v>
      </c>
      <c r="L24" s="1">
        <v>617</v>
      </c>
      <c r="M24" s="1">
        <v>589</v>
      </c>
      <c r="N24" s="1">
        <v>607</v>
      </c>
      <c r="O24" s="21">
        <f t="shared" si="2"/>
        <v>552.57749999999999</v>
      </c>
      <c r="P24" s="23">
        <f t="shared" si="1"/>
        <v>0.13743151495607031</v>
      </c>
    </row>
    <row r="25" spans="2:16" x14ac:dyDescent="0.25">
      <c r="B25" s="28">
        <v>2013</v>
      </c>
      <c r="C25" s="1">
        <v>592</v>
      </c>
      <c r="D25" s="1">
        <v>596</v>
      </c>
      <c r="E25" s="1">
        <v>511</v>
      </c>
      <c r="F25" s="1">
        <v>495</v>
      </c>
      <c r="G25" s="1">
        <v>497</v>
      </c>
      <c r="H25" s="1">
        <v>524</v>
      </c>
      <c r="I25" s="1">
        <v>509</v>
      </c>
      <c r="J25" s="1">
        <v>516</v>
      </c>
      <c r="K25" s="1">
        <v>556</v>
      </c>
      <c r="L25" s="1">
        <v>544</v>
      </c>
      <c r="M25" s="1">
        <v>553</v>
      </c>
      <c r="N25" s="1">
        <v>568</v>
      </c>
      <c r="O25" s="21">
        <f t="shared" si="2"/>
        <v>538.41666666666663</v>
      </c>
      <c r="P25" s="23">
        <f t="shared" si="1"/>
        <v>-2.5626872851922777E-2</v>
      </c>
    </row>
    <row r="26" spans="2:16" x14ac:dyDescent="0.25">
      <c r="B26" s="28">
        <v>2014</v>
      </c>
      <c r="C26" s="1">
        <v>566</v>
      </c>
      <c r="D26" s="1">
        <v>591</v>
      </c>
      <c r="E26" s="1">
        <v>500</v>
      </c>
      <c r="F26" s="1">
        <v>516</v>
      </c>
      <c r="G26" s="1">
        <v>521.25</v>
      </c>
      <c r="H26" s="1">
        <v>516</v>
      </c>
      <c r="I26" s="1">
        <v>480</v>
      </c>
      <c r="J26" s="1">
        <v>460</v>
      </c>
      <c r="K26" s="1">
        <v>432</v>
      </c>
      <c r="L26" s="1">
        <v>424</v>
      </c>
      <c r="M26" s="1">
        <v>449</v>
      </c>
      <c r="N26" s="1">
        <v>446</v>
      </c>
      <c r="O26" s="21">
        <f t="shared" si="2"/>
        <v>491.77083333333331</v>
      </c>
      <c r="P26" s="23">
        <f t="shared" si="1"/>
        <v>-8.6635195790125352E-2</v>
      </c>
    </row>
    <row r="27" spans="2:16" x14ac:dyDescent="0.25">
      <c r="B27" s="28" t="s">
        <v>18</v>
      </c>
      <c r="C27" s="1">
        <v>424</v>
      </c>
      <c r="D27" s="1">
        <v>407</v>
      </c>
      <c r="E27" s="1">
        <v>403</v>
      </c>
      <c r="F27" s="1">
        <v>395</v>
      </c>
      <c r="G27" s="1">
        <v>389</v>
      </c>
      <c r="H27" s="1">
        <v>397</v>
      </c>
      <c r="I27" s="1">
        <v>405</v>
      </c>
      <c r="J27" s="1">
        <v>381</v>
      </c>
      <c r="K27" s="1">
        <v>368</v>
      </c>
      <c r="L27" s="1">
        <v>376</v>
      </c>
      <c r="M27" s="1">
        <v>368</v>
      </c>
      <c r="N27" s="1">
        <v>372</v>
      </c>
      <c r="O27" s="21">
        <f t="shared" si="2"/>
        <v>390.41666666666669</v>
      </c>
      <c r="P27" s="23">
        <f t="shared" si="1"/>
        <v>-0.20610040245710648</v>
      </c>
    </row>
    <row r="28" spans="2:16" x14ac:dyDescent="0.25">
      <c r="B28" s="28" t="s">
        <v>19</v>
      </c>
      <c r="C28" s="1">
        <v>367</v>
      </c>
      <c r="D28" s="1">
        <v>369</v>
      </c>
      <c r="E28" s="1">
        <v>375</v>
      </c>
      <c r="F28" s="1">
        <v>393</v>
      </c>
      <c r="G28" s="1">
        <v>422</v>
      </c>
      <c r="H28" s="1">
        <v>457</v>
      </c>
      <c r="I28" s="1">
        <v>432</v>
      </c>
      <c r="J28" s="1">
        <v>413</v>
      </c>
      <c r="K28" s="1">
        <v>405</v>
      </c>
      <c r="L28" s="1">
        <v>403</v>
      </c>
      <c r="M28" s="1">
        <v>412</v>
      </c>
      <c r="N28" s="1">
        <v>420</v>
      </c>
      <c r="O28" s="21">
        <f t="shared" ref="O28:O33" si="3">AVERAGE(C28:N28)</f>
        <v>405.66666666666669</v>
      </c>
      <c r="P28" s="23">
        <f t="shared" si="1"/>
        <v>3.9060832443970073E-2</v>
      </c>
    </row>
    <row r="29" spans="2:16" x14ac:dyDescent="0.25">
      <c r="B29" s="28" t="s">
        <v>20</v>
      </c>
      <c r="C29" s="1">
        <v>425.25</v>
      </c>
      <c r="D29" s="1">
        <v>427</v>
      </c>
      <c r="E29" s="1">
        <v>404</v>
      </c>
      <c r="F29" s="1">
        <v>389</v>
      </c>
      <c r="G29" s="1">
        <v>388</v>
      </c>
      <c r="H29" s="1">
        <v>380</v>
      </c>
      <c r="I29" s="1">
        <v>408</v>
      </c>
      <c r="J29" s="1">
        <v>390</v>
      </c>
      <c r="K29" s="1">
        <v>397</v>
      </c>
      <c r="L29" s="1">
        <v>399</v>
      </c>
      <c r="M29" s="1">
        <v>401</v>
      </c>
      <c r="N29" s="1">
        <v>398</v>
      </c>
      <c r="O29" s="21">
        <f t="shared" si="3"/>
        <v>400.52083333333331</v>
      </c>
      <c r="P29" s="23">
        <f>O29/O28-1</f>
        <v>-1.2684880854560432E-2</v>
      </c>
    </row>
    <row r="30" spans="2:16" x14ac:dyDescent="0.25">
      <c r="B30" s="28" t="s">
        <v>21</v>
      </c>
      <c r="C30" s="1">
        <v>409.73</v>
      </c>
      <c r="D30" s="1">
        <v>425.4</v>
      </c>
      <c r="E30" s="1">
        <v>443.84</v>
      </c>
      <c r="F30" s="1">
        <v>459.9</v>
      </c>
      <c r="G30" s="1">
        <v>434.24</v>
      </c>
      <c r="H30" s="1">
        <v>412.55</v>
      </c>
      <c r="I30" s="1">
        <v>404.38</v>
      </c>
      <c r="J30" s="1">
        <v>406.52</v>
      </c>
      <c r="K30" s="1">
        <v>382.98</v>
      </c>
      <c r="L30" s="1">
        <v>393.68</v>
      </c>
      <c r="M30" s="1">
        <v>374.14</v>
      </c>
      <c r="N30" s="1">
        <v>380.53</v>
      </c>
      <c r="O30" s="21">
        <f t="shared" si="3"/>
        <v>410.65750000000003</v>
      </c>
      <c r="P30" s="23">
        <f>O30/O29-1</f>
        <v>2.5308712613784312E-2</v>
      </c>
    </row>
    <row r="31" spans="2:16" x14ac:dyDescent="0.25">
      <c r="B31" s="28" t="s">
        <v>22</v>
      </c>
      <c r="C31" s="1">
        <v>382.35</v>
      </c>
      <c r="D31" s="1">
        <v>380.75</v>
      </c>
      <c r="E31" s="1">
        <v>369.94</v>
      </c>
      <c r="F31" s="1">
        <v>360.34</v>
      </c>
      <c r="G31" s="1">
        <v>337.3</v>
      </c>
      <c r="H31" s="1">
        <v>360.28</v>
      </c>
      <c r="I31" s="1">
        <v>365.41</v>
      </c>
      <c r="J31" s="1">
        <v>362.69</v>
      </c>
      <c r="K31" s="1">
        <v>366.07</v>
      </c>
      <c r="L31" s="1">
        <v>381.65</v>
      </c>
      <c r="M31" s="1">
        <v>375.59</v>
      </c>
      <c r="N31" s="1">
        <v>375.92</v>
      </c>
      <c r="O31" s="21">
        <f t="shared" si="3"/>
        <v>368.19083333333333</v>
      </c>
      <c r="P31" s="23">
        <f>O31/O30-1</f>
        <v>-0.10341139919925169</v>
      </c>
    </row>
    <row r="32" spans="2:16" x14ac:dyDescent="0.25">
      <c r="B32" s="28" t="s">
        <v>23</v>
      </c>
      <c r="C32" s="1">
        <v>387.05</v>
      </c>
      <c r="D32" s="1">
        <v>375.63</v>
      </c>
      <c r="E32" s="1">
        <v>372.29</v>
      </c>
      <c r="F32" s="1">
        <v>361.26</v>
      </c>
      <c r="G32" s="1">
        <v>359.17</v>
      </c>
      <c r="H32" s="1">
        <v>367.8</v>
      </c>
      <c r="I32" s="1">
        <v>381.07</v>
      </c>
      <c r="J32" s="1">
        <v>384.55</v>
      </c>
      <c r="K32" s="1">
        <v>423.69</v>
      </c>
      <c r="L32" s="1">
        <v>454.25</v>
      </c>
      <c r="M32" s="1">
        <v>499.98</v>
      </c>
      <c r="N32" s="1">
        <v>510.94</v>
      </c>
      <c r="O32" s="21">
        <f t="shared" si="3"/>
        <v>406.47333333333336</v>
      </c>
      <c r="P32" s="23">
        <f>O32/O31-1</f>
        <v>0.10397461461334601</v>
      </c>
    </row>
    <row r="33" spans="2:16" x14ac:dyDescent="0.25">
      <c r="B33" s="28" t="s">
        <v>24</v>
      </c>
      <c r="C33" s="1">
        <v>576.29999999999995</v>
      </c>
      <c r="D33" s="1">
        <v>574.79999999999995</v>
      </c>
      <c r="E33" s="1">
        <v>585.25</v>
      </c>
      <c r="F33" s="1">
        <v>593.89</v>
      </c>
      <c r="G33" s="1">
        <v>643.91999999999996</v>
      </c>
      <c r="H33" s="1">
        <v>626.74</v>
      </c>
      <c r="I33" s="1">
        <v>599.9</v>
      </c>
      <c r="J33" s="1">
        <v>592.03</v>
      </c>
      <c r="K33" s="1">
        <v>557.54999999999995</v>
      </c>
      <c r="L33" s="1">
        <v>552.08000000000004</v>
      </c>
      <c r="M33" s="1">
        <v>550.65</v>
      </c>
      <c r="N33" s="1">
        <v>554.14</v>
      </c>
      <c r="O33" s="21">
        <f t="shared" si="3"/>
        <v>583.93749999999989</v>
      </c>
      <c r="P33" s="23">
        <f>O33/O32-1</f>
        <v>0.43659485657115638</v>
      </c>
    </row>
    <row r="34" spans="2:16" x14ac:dyDescent="0.25">
      <c r="B34" s="36">
        <v>2022</v>
      </c>
      <c r="C34" s="1">
        <v>606.22</v>
      </c>
      <c r="D34" s="1">
        <v>661.63</v>
      </c>
      <c r="E34" s="1">
        <v>720.6</v>
      </c>
      <c r="F34" s="1">
        <v>720.79</v>
      </c>
      <c r="G34" s="1">
        <v>724.09</v>
      </c>
      <c r="H34" s="1">
        <v>737.06</v>
      </c>
      <c r="I34" s="1">
        <v>678.2</v>
      </c>
      <c r="J34" s="1">
        <v>671.11</v>
      </c>
      <c r="K34" s="1">
        <v>664.45</v>
      </c>
      <c r="L34" s="1">
        <v>626</v>
      </c>
      <c r="M34" s="1">
        <v>648.91999999999996</v>
      </c>
      <c r="N34" s="1">
        <v>645.66999999999996</v>
      </c>
      <c r="O34" s="21">
        <f>+AVERAGE(C34:N34)</f>
        <v>675.39499999999987</v>
      </c>
      <c r="P34" s="23">
        <f>+O34/O32-1</f>
        <v>0.6615973167571465</v>
      </c>
    </row>
    <row r="35" spans="2:16" x14ac:dyDescent="0.25">
      <c r="B35" s="36" t="s">
        <v>25</v>
      </c>
      <c r="C35" s="1">
        <v>626.59</v>
      </c>
      <c r="D35" s="1">
        <v>651.12</v>
      </c>
      <c r="E35" s="1">
        <v>628.38</v>
      </c>
      <c r="F35" s="1">
        <v>614.92999999999995</v>
      </c>
      <c r="G35" s="1">
        <v>595</v>
      </c>
      <c r="H35" s="1">
        <v>591.89</v>
      </c>
      <c r="I35" s="1">
        <v>633.85</v>
      </c>
      <c r="J35" s="1">
        <v>583.92999999999995</v>
      </c>
      <c r="K35" s="1">
        <v>619.04</v>
      </c>
      <c r="L35" s="1">
        <v>529.57000000000005</v>
      </c>
      <c r="M35" s="1">
        <v>553.04999999999995</v>
      </c>
      <c r="N35" s="1">
        <v>547.42999999999995</v>
      </c>
      <c r="O35" s="21">
        <v>597.89833333333343</v>
      </c>
      <c r="P35" s="23">
        <v>2.3908095187127998E-2</v>
      </c>
    </row>
    <row r="36" spans="2:16" ht="15.75" thickBot="1" x14ac:dyDescent="0.3">
      <c r="B36" s="29" t="s">
        <v>26</v>
      </c>
      <c r="C36" s="30">
        <v>547.38</v>
      </c>
      <c r="D36" s="30">
        <v>519.75</v>
      </c>
      <c r="E36" s="30">
        <v>487.49</v>
      </c>
      <c r="F36" s="30">
        <v>477.3</v>
      </c>
      <c r="G36" s="30">
        <v>490.22</v>
      </c>
      <c r="H36" s="30">
        <v>479.72</v>
      </c>
      <c r="I36" s="30">
        <v>469.63</v>
      </c>
      <c r="J36" s="30">
        <v>400.13</v>
      </c>
      <c r="K36" s="30">
        <v>391.31</v>
      </c>
      <c r="L36" s="30">
        <v>442.1</v>
      </c>
      <c r="M36" s="30"/>
      <c r="N36" s="30"/>
      <c r="O36" s="24"/>
      <c r="P36" s="25"/>
    </row>
    <row r="37" spans="2:16" x14ac:dyDescent="0.25"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4"/>
      <c r="P37" s="35"/>
    </row>
    <row r="38" spans="2:16" x14ac:dyDescent="0.25">
      <c r="B38" s="2" t="s">
        <v>27</v>
      </c>
      <c r="M38" s="4"/>
    </row>
    <row r="39" spans="2:16" x14ac:dyDescent="0.25">
      <c r="C39" s="17"/>
      <c r="D39" s="17"/>
      <c r="G39" s="3"/>
      <c r="I39" s="3"/>
      <c r="J39" s="3"/>
    </row>
    <row r="40" spans="2:16" x14ac:dyDescent="0.25">
      <c r="M40" s="1"/>
    </row>
  </sheetData>
  <mergeCells count="2">
    <mergeCell ref="G9:K9"/>
    <mergeCell ref="G10:K10"/>
  </mergeCells>
  <phoneticPr fontId="3" type="noConversion"/>
  <hyperlinks>
    <hyperlink ref="L10" location="'Listado Datos'!A1" display="Acceder al listado de datos" xr:uid="{00000000-0004-0000-0000-000000000000}"/>
  </hyperlinks>
  <pageMargins left="0.39370078740157483" right="0.39370078740157483" top="0.74803149606299213" bottom="0.74803149606299213" header="0.31496062992125984" footer="0.31496062992125984"/>
  <pageSetup orientation="landscape"/>
  <ignoredErrors>
    <ignoredError sqref="O14:O26 O34" formulaRange="1"/>
    <ignoredError sqref="B27:B33 B35:B3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88"/>
  <sheetViews>
    <sheetView showGridLines="0" workbookViewId="0">
      <pane ySplit="12" topLeftCell="A267" activePane="bottomLeft" state="frozen"/>
      <selection pane="bottomLeft" activeCell="A279" sqref="A279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5" customWidth="1"/>
    <col min="4" max="4" width="26.85546875" style="5" customWidth="1"/>
    <col min="5" max="256" width="11.42578125" customWidth="1"/>
  </cols>
  <sheetData>
    <row r="9" spans="2:4" ht="15.75" thickBot="1" x14ac:dyDescent="0.3"/>
    <row r="10" spans="2:4" ht="15.75" thickBot="1" x14ac:dyDescent="0.3">
      <c r="B10" s="48" t="s">
        <v>28</v>
      </c>
      <c r="C10" s="49"/>
      <c r="D10" s="6" t="s">
        <v>29</v>
      </c>
    </row>
    <row r="12" spans="2:4" s="7" customFormat="1" x14ac:dyDescent="0.25">
      <c r="B12" s="15" t="s">
        <v>30</v>
      </c>
      <c r="C12" s="16" t="s">
        <v>31</v>
      </c>
      <c r="D12" s="5"/>
    </row>
    <row r="13" spans="2:4" x14ac:dyDescent="0.25">
      <c r="B13" s="8">
        <v>37257</v>
      </c>
      <c r="C13" s="9">
        <v>158.97999999999999</v>
      </c>
    </row>
    <row r="14" spans="2:4" x14ac:dyDescent="0.25">
      <c r="B14" s="10">
        <v>37288</v>
      </c>
      <c r="C14" s="11">
        <v>160.16999999999999</v>
      </c>
    </row>
    <row r="15" spans="2:4" x14ac:dyDescent="0.25">
      <c r="B15" s="10">
        <v>37316</v>
      </c>
      <c r="C15" s="11">
        <v>165.99</v>
      </c>
    </row>
    <row r="16" spans="2:4" x14ac:dyDescent="0.25">
      <c r="B16" s="10">
        <v>37347</v>
      </c>
      <c r="C16" s="11">
        <v>171.25</v>
      </c>
    </row>
    <row r="17" spans="2:3" x14ac:dyDescent="0.25">
      <c r="B17" s="10">
        <v>37377</v>
      </c>
      <c r="C17" s="11">
        <v>171.25</v>
      </c>
    </row>
    <row r="18" spans="2:3" x14ac:dyDescent="0.25">
      <c r="B18" s="10">
        <v>37408</v>
      </c>
      <c r="C18" s="11">
        <v>185.36</v>
      </c>
    </row>
    <row r="19" spans="2:3" x14ac:dyDescent="0.25">
      <c r="B19" s="10">
        <v>37438</v>
      </c>
      <c r="C19" s="11">
        <v>209.03</v>
      </c>
    </row>
    <row r="20" spans="2:3" x14ac:dyDescent="0.25">
      <c r="B20" s="10">
        <v>37469</v>
      </c>
      <c r="C20" s="11">
        <v>212.17</v>
      </c>
    </row>
    <row r="21" spans="2:3" x14ac:dyDescent="0.25">
      <c r="B21" s="10">
        <v>37500</v>
      </c>
      <c r="C21" s="11">
        <v>209.89</v>
      </c>
    </row>
    <row r="22" spans="2:3" x14ac:dyDescent="0.25">
      <c r="B22" s="10">
        <v>37530</v>
      </c>
      <c r="C22" s="11">
        <v>200.08</v>
      </c>
    </row>
    <row r="23" spans="2:3" x14ac:dyDescent="0.25">
      <c r="B23" s="10">
        <v>37561</v>
      </c>
      <c r="C23" s="11">
        <v>210.18</v>
      </c>
    </row>
    <row r="24" spans="2:3" x14ac:dyDescent="0.25">
      <c r="B24" s="12">
        <v>37591</v>
      </c>
      <c r="C24" s="13">
        <v>208.18</v>
      </c>
    </row>
    <row r="25" spans="2:3" x14ac:dyDescent="0.25">
      <c r="B25" s="10">
        <v>37622</v>
      </c>
      <c r="C25" s="11">
        <v>211.91</v>
      </c>
    </row>
    <row r="26" spans="2:3" x14ac:dyDescent="0.25">
      <c r="B26" s="10">
        <v>37653</v>
      </c>
      <c r="C26" s="11">
        <v>209.61</v>
      </c>
    </row>
    <row r="27" spans="2:3" x14ac:dyDescent="0.25">
      <c r="B27" s="10">
        <v>37681</v>
      </c>
      <c r="C27" s="11">
        <v>209.58</v>
      </c>
    </row>
    <row r="28" spans="2:3" x14ac:dyDescent="0.25">
      <c r="B28" s="10">
        <v>37712</v>
      </c>
      <c r="C28" s="11">
        <v>221.71</v>
      </c>
    </row>
    <row r="29" spans="2:3" x14ac:dyDescent="0.25">
      <c r="B29" s="10">
        <v>37742</v>
      </c>
      <c r="C29" s="11">
        <v>232.26</v>
      </c>
    </row>
    <row r="30" spans="2:3" x14ac:dyDescent="0.25">
      <c r="B30" s="10">
        <v>37773</v>
      </c>
      <c r="C30" s="11">
        <v>229.78</v>
      </c>
    </row>
    <row r="31" spans="2:3" x14ac:dyDescent="0.25">
      <c r="B31" s="10">
        <v>37803</v>
      </c>
      <c r="C31" s="11">
        <v>227.47</v>
      </c>
    </row>
    <row r="32" spans="2:3" x14ac:dyDescent="0.25">
      <c r="B32" s="10">
        <v>37834</v>
      </c>
      <c r="C32" s="11">
        <v>203.09</v>
      </c>
    </row>
    <row r="33" spans="2:3" x14ac:dyDescent="0.25">
      <c r="B33" s="10">
        <v>37865</v>
      </c>
      <c r="C33" s="11">
        <v>224.65</v>
      </c>
    </row>
    <row r="34" spans="2:3" x14ac:dyDescent="0.25">
      <c r="B34" s="10">
        <v>37895</v>
      </c>
      <c r="C34" s="11">
        <v>268.99</v>
      </c>
    </row>
    <row r="35" spans="2:3" x14ac:dyDescent="0.25">
      <c r="B35" s="10">
        <v>37926</v>
      </c>
      <c r="C35" s="11">
        <v>281.48</v>
      </c>
    </row>
    <row r="36" spans="2:3" x14ac:dyDescent="0.25">
      <c r="B36" s="10">
        <v>37956</v>
      </c>
      <c r="C36" s="11">
        <v>283.19</v>
      </c>
    </row>
    <row r="37" spans="2:3" x14ac:dyDescent="0.25">
      <c r="B37" s="8">
        <v>37987</v>
      </c>
      <c r="C37" s="9">
        <v>297.68</v>
      </c>
    </row>
    <row r="38" spans="2:3" x14ac:dyDescent="0.25">
      <c r="B38" s="10">
        <v>38018</v>
      </c>
      <c r="C38" s="11">
        <v>316.55</v>
      </c>
    </row>
    <row r="39" spans="2:3" x14ac:dyDescent="0.25">
      <c r="B39" s="10">
        <v>38047</v>
      </c>
      <c r="C39" s="11">
        <v>345.63</v>
      </c>
    </row>
    <row r="40" spans="2:3" x14ac:dyDescent="0.25">
      <c r="B40" s="10">
        <v>38078</v>
      </c>
      <c r="C40" s="11">
        <v>363.51</v>
      </c>
    </row>
    <row r="41" spans="2:3" x14ac:dyDescent="0.25">
      <c r="B41" s="10">
        <v>38108</v>
      </c>
      <c r="C41" s="11">
        <v>376.64</v>
      </c>
    </row>
    <row r="42" spans="2:3" x14ac:dyDescent="0.25">
      <c r="B42" s="10">
        <v>38139</v>
      </c>
      <c r="C42" s="11">
        <v>320.68</v>
      </c>
    </row>
    <row r="43" spans="2:3" x14ac:dyDescent="0.25">
      <c r="B43" s="10">
        <v>38169</v>
      </c>
      <c r="C43" s="11">
        <v>345.03</v>
      </c>
    </row>
    <row r="44" spans="2:3" x14ac:dyDescent="0.25">
      <c r="B44" s="10">
        <v>38200</v>
      </c>
      <c r="C44" s="11">
        <v>228.74</v>
      </c>
    </row>
    <row r="45" spans="2:3" x14ac:dyDescent="0.25">
      <c r="B45" s="10">
        <v>38231</v>
      </c>
      <c r="C45" s="11">
        <v>216.94</v>
      </c>
    </row>
    <row r="46" spans="2:3" x14ac:dyDescent="0.25">
      <c r="B46" s="10">
        <v>38261</v>
      </c>
      <c r="C46" s="11">
        <v>193.44</v>
      </c>
    </row>
    <row r="47" spans="2:3" x14ac:dyDescent="0.25">
      <c r="B47" s="10">
        <v>38292</v>
      </c>
      <c r="C47" s="11">
        <v>189.76</v>
      </c>
    </row>
    <row r="48" spans="2:3" x14ac:dyDescent="0.25">
      <c r="B48" s="12">
        <v>38322</v>
      </c>
      <c r="C48" s="13">
        <v>198.6</v>
      </c>
    </row>
    <row r="49" spans="2:3" x14ac:dyDescent="0.25">
      <c r="B49" s="10">
        <v>38353</v>
      </c>
      <c r="C49" s="11">
        <v>200.85</v>
      </c>
    </row>
    <row r="50" spans="2:3" x14ac:dyDescent="0.25">
      <c r="B50" s="10">
        <v>38384</v>
      </c>
      <c r="C50" s="11">
        <v>197.59</v>
      </c>
    </row>
    <row r="51" spans="2:3" x14ac:dyDescent="0.25">
      <c r="B51" s="10">
        <v>38412</v>
      </c>
      <c r="C51" s="11">
        <v>230.11</v>
      </c>
    </row>
    <row r="52" spans="2:3" x14ac:dyDescent="0.25">
      <c r="B52" s="10">
        <v>38443</v>
      </c>
      <c r="C52" s="11">
        <v>228.77</v>
      </c>
    </row>
    <row r="53" spans="2:3" x14ac:dyDescent="0.25">
      <c r="B53" s="10">
        <v>38473</v>
      </c>
      <c r="C53" s="11">
        <v>228.85</v>
      </c>
    </row>
    <row r="54" spans="2:3" x14ac:dyDescent="0.25">
      <c r="B54" s="10">
        <v>38504</v>
      </c>
      <c r="C54" s="11">
        <v>254.75</v>
      </c>
    </row>
    <row r="55" spans="2:3" x14ac:dyDescent="0.25">
      <c r="B55" s="10">
        <v>38534</v>
      </c>
      <c r="C55" s="11">
        <v>256</v>
      </c>
    </row>
    <row r="56" spans="2:3" x14ac:dyDescent="0.25">
      <c r="B56" s="10">
        <v>38565</v>
      </c>
      <c r="C56" s="11">
        <v>242.26</v>
      </c>
    </row>
    <row r="57" spans="2:3" x14ac:dyDescent="0.25">
      <c r="B57" s="10">
        <v>38596</v>
      </c>
      <c r="C57" s="11">
        <v>215.38</v>
      </c>
    </row>
    <row r="58" spans="2:3" x14ac:dyDescent="0.25">
      <c r="B58" s="10">
        <v>38626</v>
      </c>
      <c r="C58" s="11">
        <v>211.17</v>
      </c>
    </row>
    <row r="59" spans="2:3" x14ac:dyDescent="0.25">
      <c r="B59" s="10">
        <v>38657</v>
      </c>
      <c r="C59" s="11">
        <v>213.28</v>
      </c>
    </row>
    <row r="60" spans="2:3" x14ac:dyDescent="0.25">
      <c r="B60" s="10">
        <v>38687</v>
      </c>
      <c r="C60" s="11">
        <v>216.53</v>
      </c>
    </row>
    <row r="61" spans="2:3" x14ac:dyDescent="0.25">
      <c r="B61" s="8">
        <v>38718</v>
      </c>
      <c r="C61" s="9">
        <v>216.82</v>
      </c>
    </row>
    <row r="62" spans="2:3" x14ac:dyDescent="0.25">
      <c r="B62" s="10">
        <v>38749</v>
      </c>
      <c r="C62" s="11">
        <v>214.37</v>
      </c>
    </row>
    <row r="63" spans="2:3" x14ac:dyDescent="0.25">
      <c r="B63" s="10">
        <v>38777</v>
      </c>
      <c r="C63" s="11">
        <v>213.19</v>
      </c>
    </row>
    <row r="64" spans="2:3" x14ac:dyDescent="0.25">
      <c r="B64" s="10">
        <v>38808</v>
      </c>
      <c r="C64" s="11">
        <v>208.9</v>
      </c>
    </row>
    <row r="65" spans="2:3" x14ac:dyDescent="0.25">
      <c r="B65" s="10">
        <v>38838</v>
      </c>
      <c r="C65" s="11">
        <v>218.12</v>
      </c>
    </row>
    <row r="66" spans="2:3" x14ac:dyDescent="0.25">
      <c r="B66" s="10">
        <v>38869</v>
      </c>
      <c r="C66" s="11">
        <v>216.51</v>
      </c>
    </row>
    <row r="67" spans="2:3" x14ac:dyDescent="0.25">
      <c r="B67" s="10">
        <v>38899</v>
      </c>
      <c r="C67" s="11">
        <v>221.24</v>
      </c>
    </row>
    <row r="68" spans="2:3" x14ac:dyDescent="0.25">
      <c r="B68" s="10">
        <v>38930</v>
      </c>
      <c r="C68" s="11">
        <v>207.58</v>
      </c>
    </row>
    <row r="69" spans="2:3" x14ac:dyDescent="0.25">
      <c r="B69" s="10">
        <v>38961</v>
      </c>
      <c r="C69" s="11">
        <v>196.4</v>
      </c>
    </row>
    <row r="70" spans="2:3" x14ac:dyDescent="0.25">
      <c r="B70" s="10">
        <v>38991</v>
      </c>
      <c r="C70" s="11">
        <v>217.89</v>
      </c>
    </row>
    <row r="71" spans="2:3" x14ac:dyDescent="0.25">
      <c r="B71" s="10">
        <v>39022</v>
      </c>
      <c r="C71" s="11">
        <v>239.83</v>
      </c>
    </row>
    <row r="72" spans="2:3" x14ac:dyDescent="0.25">
      <c r="B72" s="12">
        <v>39052</v>
      </c>
      <c r="C72" s="13">
        <v>243.31</v>
      </c>
    </row>
    <row r="73" spans="2:3" x14ac:dyDescent="0.25">
      <c r="B73" s="10">
        <v>39083</v>
      </c>
      <c r="C73" s="11">
        <v>245.37</v>
      </c>
    </row>
    <row r="74" spans="2:3" x14ac:dyDescent="0.25">
      <c r="B74" s="10">
        <v>39114</v>
      </c>
      <c r="C74" s="11">
        <v>278.04000000000002</v>
      </c>
    </row>
    <row r="75" spans="2:3" x14ac:dyDescent="0.25">
      <c r="B75" s="10">
        <v>39142</v>
      </c>
      <c r="C75" s="11">
        <v>272.68</v>
      </c>
    </row>
    <row r="76" spans="2:3" x14ac:dyDescent="0.25">
      <c r="B76" s="10">
        <v>39173</v>
      </c>
      <c r="C76" s="11">
        <v>270.39</v>
      </c>
    </row>
    <row r="77" spans="2:3" x14ac:dyDescent="0.25">
      <c r="B77" s="10">
        <v>39203</v>
      </c>
      <c r="C77" s="11">
        <v>271.05</v>
      </c>
    </row>
    <row r="78" spans="2:3" x14ac:dyDescent="0.25">
      <c r="B78" s="10">
        <v>39234</v>
      </c>
      <c r="C78" s="11">
        <v>302.83</v>
      </c>
    </row>
    <row r="79" spans="2:3" x14ac:dyDescent="0.25">
      <c r="B79" s="10">
        <v>39264</v>
      </c>
      <c r="C79" s="11">
        <v>322.85000000000002</v>
      </c>
    </row>
    <row r="80" spans="2:3" x14ac:dyDescent="0.25">
      <c r="B80" s="10">
        <v>39295</v>
      </c>
      <c r="C80" s="11">
        <v>309.91000000000003</v>
      </c>
    </row>
    <row r="81" spans="2:3" x14ac:dyDescent="0.25">
      <c r="B81" s="10">
        <v>39326</v>
      </c>
      <c r="C81" s="11">
        <v>332.86</v>
      </c>
    </row>
    <row r="82" spans="2:3" x14ac:dyDescent="0.25">
      <c r="B82" s="10">
        <v>39356</v>
      </c>
      <c r="C82" s="11">
        <v>358.41</v>
      </c>
    </row>
    <row r="83" spans="2:3" x14ac:dyDescent="0.25">
      <c r="B83" s="10">
        <v>39387</v>
      </c>
      <c r="C83" s="11">
        <v>379.61</v>
      </c>
    </row>
    <row r="84" spans="2:3" x14ac:dyDescent="0.25">
      <c r="B84" s="10">
        <v>39417</v>
      </c>
      <c r="C84" s="11">
        <v>423.18</v>
      </c>
    </row>
    <row r="85" spans="2:3" x14ac:dyDescent="0.25">
      <c r="B85" s="8">
        <v>39448</v>
      </c>
      <c r="C85" s="9">
        <v>461.4</v>
      </c>
    </row>
    <row r="86" spans="2:3" x14ac:dyDescent="0.25">
      <c r="B86" s="10">
        <v>39479</v>
      </c>
      <c r="C86" s="11">
        <v>508.21</v>
      </c>
    </row>
    <row r="87" spans="2:3" x14ac:dyDescent="0.25">
      <c r="B87" s="10">
        <v>39508</v>
      </c>
      <c r="C87" s="11">
        <v>521.75</v>
      </c>
    </row>
    <row r="88" spans="2:3" x14ac:dyDescent="0.25">
      <c r="B88" s="10">
        <v>39539</v>
      </c>
      <c r="C88" s="11">
        <v>482.8</v>
      </c>
    </row>
    <row r="89" spans="2:3" x14ac:dyDescent="0.25">
      <c r="B89" s="10">
        <v>39569</v>
      </c>
      <c r="C89" s="11">
        <v>481.87</v>
      </c>
    </row>
    <row r="90" spans="2:3" x14ac:dyDescent="0.25">
      <c r="B90" s="10">
        <v>39600</v>
      </c>
      <c r="C90" s="11">
        <v>552.48</v>
      </c>
    </row>
    <row r="91" spans="2:3" x14ac:dyDescent="0.25">
      <c r="B91" s="10">
        <v>39630</v>
      </c>
      <c r="C91" s="11">
        <v>591.77</v>
      </c>
    </row>
    <row r="92" spans="2:3" x14ac:dyDescent="0.25">
      <c r="B92" s="10">
        <v>39661</v>
      </c>
      <c r="C92" s="11">
        <v>460.04</v>
      </c>
    </row>
    <row r="93" spans="2:3" x14ac:dyDescent="0.25">
      <c r="B93" s="10">
        <v>39692</v>
      </c>
      <c r="C93" s="11">
        <v>459.61</v>
      </c>
    </row>
    <row r="94" spans="2:3" x14ac:dyDescent="0.25">
      <c r="B94" s="10">
        <v>39722</v>
      </c>
      <c r="C94" s="11">
        <v>338.79</v>
      </c>
    </row>
    <row r="95" spans="2:3" x14ac:dyDescent="0.25">
      <c r="B95" s="10">
        <v>39753</v>
      </c>
      <c r="C95" s="11">
        <v>333.71</v>
      </c>
    </row>
    <row r="96" spans="2:3" x14ac:dyDescent="0.25">
      <c r="B96" s="12">
        <v>39783</v>
      </c>
      <c r="C96" s="13">
        <v>317.98</v>
      </c>
    </row>
    <row r="97" spans="2:3" x14ac:dyDescent="0.25">
      <c r="B97" s="10">
        <v>39814</v>
      </c>
      <c r="C97" s="11">
        <v>362.79</v>
      </c>
    </row>
    <row r="98" spans="2:3" x14ac:dyDescent="0.25">
      <c r="B98" s="10">
        <v>39845</v>
      </c>
      <c r="C98" s="11">
        <v>341.27</v>
      </c>
    </row>
    <row r="99" spans="2:3" x14ac:dyDescent="0.25">
      <c r="B99" s="10">
        <v>39873</v>
      </c>
      <c r="C99" s="11">
        <v>321.69</v>
      </c>
    </row>
    <row r="100" spans="2:3" x14ac:dyDescent="0.25">
      <c r="B100" s="10">
        <v>39904</v>
      </c>
      <c r="C100" s="11">
        <v>374.4</v>
      </c>
    </row>
    <row r="101" spans="2:3" x14ac:dyDescent="0.25">
      <c r="B101" s="10">
        <v>39934</v>
      </c>
      <c r="C101" s="11">
        <v>415.4</v>
      </c>
    </row>
    <row r="102" spans="2:3" x14ac:dyDescent="0.25">
      <c r="B102" s="10">
        <v>39965</v>
      </c>
      <c r="C102" s="11">
        <v>445.12</v>
      </c>
    </row>
    <row r="103" spans="2:3" x14ac:dyDescent="0.25">
      <c r="B103" s="10">
        <v>39995</v>
      </c>
      <c r="C103" s="11">
        <v>421.46</v>
      </c>
    </row>
    <row r="104" spans="2:3" x14ac:dyDescent="0.25">
      <c r="B104" s="10">
        <v>40026</v>
      </c>
      <c r="C104" s="11">
        <v>432.06</v>
      </c>
    </row>
    <row r="105" spans="2:3" x14ac:dyDescent="0.25">
      <c r="B105" s="10">
        <v>40057</v>
      </c>
      <c r="C105" s="11">
        <v>358.45</v>
      </c>
    </row>
    <row r="106" spans="2:3" x14ac:dyDescent="0.25">
      <c r="B106" s="10">
        <v>40087</v>
      </c>
      <c r="C106" s="11">
        <v>354.87</v>
      </c>
    </row>
    <row r="107" spans="2:3" x14ac:dyDescent="0.25">
      <c r="B107" s="10">
        <v>40118</v>
      </c>
      <c r="C107" s="11">
        <v>359.01</v>
      </c>
    </row>
    <row r="108" spans="2:3" x14ac:dyDescent="0.25">
      <c r="B108" s="10">
        <v>40148</v>
      </c>
      <c r="C108" s="11">
        <v>379.3</v>
      </c>
    </row>
    <row r="109" spans="2:3" x14ac:dyDescent="0.25">
      <c r="B109" s="8">
        <v>40179</v>
      </c>
      <c r="C109" s="9">
        <v>373.77</v>
      </c>
    </row>
    <row r="110" spans="2:3" x14ac:dyDescent="0.25">
      <c r="B110" s="10">
        <v>40210</v>
      </c>
      <c r="C110" s="11">
        <v>344.66</v>
      </c>
    </row>
    <row r="111" spans="2:3" x14ac:dyDescent="0.25">
      <c r="B111" s="10">
        <v>40238</v>
      </c>
      <c r="C111" s="11">
        <v>345.91</v>
      </c>
    </row>
    <row r="112" spans="2:3" x14ac:dyDescent="0.25">
      <c r="B112" s="10">
        <v>40269</v>
      </c>
      <c r="C112" s="11">
        <v>358</v>
      </c>
    </row>
    <row r="113" spans="2:4" x14ac:dyDescent="0.25">
      <c r="B113" s="10">
        <v>40299</v>
      </c>
      <c r="C113" s="11">
        <v>352.62</v>
      </c>
    </row>
    <row r="114" spans="2:4" x14ac:dyDescent="0.25">
      <c r="B114" s="10">
        <v>40330</v>
      </c>
      <c r="C114" s="11">
        <v>348.52</v>
      </c>
    </row>
    <row r="115" spans="2:4" x14ac:dyDescent="0.25">
      <c r="B115" s="10">
        <v>40360</v>
      </c>
      <c r="C115" s="11">
        <v>367.84</v>
      </c>
    </row>
    <row r="116" spans="2:4" x14ac:dyDescent="0.25">
      <c r="B116" s="10">
        <v>40391</v>
      </c>
      <c r="C116" s="11">
        <v>386.25</v>
      </c>
      <c r="D116" s="18"/>
    </row>
    <row r="117" spans="2:4" x14ac:dyDescent="0.25">
      <c r="B117" s="10">
        <v>40422</v>
      </c>
      <c r="C117" s="11">
        <v>377.17</v>
      </c>
      <c r="D117" s="18"/>
    </row>
    <row r="118" spans="2:4" x14ac:dyDescent="0.25">
      <c r="B118" s="10">
        <v>40452</v>
      </c>
      <c r="C118" s="11">
        <v>427</v>
      </c>
      <c r="D118" s="18"/>
    </row>
    <row r="119" spans="2:4" x14ac:dyDescent="0.25">
      <c r="B119" s="10">
        <v>40483</v>
      </c>
      <c r="C119" s="11">
        <v>466.69</v>
      </c>
      <c r="D119" s="18"/>
    </row>
    <row r="120" spans="2:4" x14ac:dyDescent="0.25">
      <c r="B120" s="12">
        <v>40513</v>
      </c>
      <c r="C120" s="13">
        <v>483.76</v>
      </c>
      <c r="D120" s="18"/>
    </row>
    <row r="121" spans="2:4" x14ac:dyDescent="0.25">
      <c r="B121" s="10">
        <v>40544</v>
      </c>
      <c r="C121" s="11">
        <v>506.84</v>
      </c>
      <c r="D121" s="18"/>
    </row>
    <row r="122" spans="2:4" x14ac:dyDescent="0.25">
      <c r="B122" s="10">
        <v>40575</v>
      </c>
      <c r="C122" s="11">
        <v>512.66</v>
      </c>
      <c r="D122" s="18"/>
    </row>
    <row r="123" spans="2:4" x14ac:dyDescent="0.25">
      <c r="B123" s="10">
        <v>40603</v>
      </c>
      <c r="C123" s="11">
        <v>512.05999999999995</v>
      </c>
      <c r="D123" s="18"/>
    </row>
    <row r="124" spans="2:4" x14ac:dyDescent="0.25">
      <c r="B124" s="10">
        <v>40634</v>
      </c>
      <c r="C124" s="11">
        <v>501.47</v>
      </c>
      <c r="D124" s="18"/>
    </row>
    <row r="125" spans="2:4" x14ac:dyDescent="0.25">
      <c r="B125" s="10">
        <v>40664</v>
      </c>
      <c r="C125" s="11">
        <v>490</v>
      </c>
      <c r="D125" s="18"/>
    </row>
    <row r="126" spans="2:4" x14ac:dyDescent="0.25">
      <c r="B126" s="10">
        <v>40695</v>
      </c>
      <c r="C126" s="11">
        <v>499.78</v>
      </c>
      <c r="D126" s="18"/>
    </row>
    <row r="127" spans="2:4" x14ac:dyDescent="0.25">
      <c r="B127" s="10">
        <v>40725</v>
      </c>
      <c r="C127" s="11">
        <v>497.25</v>
      </c>
      <c r="D127" s="18"/>
    </row>
    <row r="128" spans="2:4" x14ac:dyDescent="0.25">
      <c r="B128" s="10">
        <v>40756</v>
      </c>
      <c r="C128" s="11">
        <v>490.68</v>
      </c>
      <c r="D128" s="18"/>
    </row>
    <row r="129" spans="2:4" x14ac:dyDescent="0.25">
      <c r="B129" s="10">
        <v>40787</v>
      </c>
      <c r="C129" s="11">
        <v>516.53</v>
      </c>
      <c r="D129" s="18"/>
    </row>
    <row r="130" spans="2:4" x14ac:dyDescent="0.25">
      <c r="B130" s="10">
        <v>40817</v>
      </c>
      <c r="C130" s="11">
        <v>446.02</v>
      </c>
      <c r="D130" s="18"/>
    </row>
    <row r="131" spans="2:4" x14ac:dyDescent="0.25">
      <c r="B131" s="10">
        <v>40848</v>
      </c>
      <c r="C131" s="11">
        <v>436.4</v>
      </c>
      <c r="D131" s="18"/>
    </row>
    <row r="132" spans="2:4" x14ac:dyDescent="0.25">
      <c r="B132" s="10">
        <v>40878</v>
      </c>
      <c r="C132" s="11">
        <v>420.05</v>
      </c>
      <c r="D132" s="18"/>
    </row>
    <row r="133" spans="2:4" x14ac:dyDescent="0.25">
      <c r="B133" s="8">
        <v>40909</v>
      </c>
      <c r="C133" s="9">
        <v>441.58</v>
      </c>
      <c r="D133" s="18"/>
    </row>
    <row r="134" spans="2:4" x14ac:dyDescent="0.25">
      <c r="B134" s="10">
        <v>40940</v>
      </c>
      <c r="C134" s="11">
        <v>461.56</v>
      </c>
      <c r="D134" s="18"/>
    </row>
    <row r="135" spans="2:4" x14ac:dyDescent="0.25">
      <c r="B135" s="10">
        <v>40969</v>
      </c>
      <c r="C135" s="11">
        <v>489.25</v>
      </c>
      <c r="D135" s="18"/>
    </row>
    <row r="136" spans="2:4" x14ac:dyDescent="0.25">
      <c r="B136" s="10">
        <v>41000</v>
      </c>
      <c r="C136" s="11">
        <v>529.34</v>
      </c>
      <c r="D136" s="18"/>
    </row>
    <row r="137" spans="2:4" x14ac:dyDescent="0.25">
      <c r="B137" s="10">
        <v>41030</v>
      </c>
      <c r="C137" s="11">
        <v>532.66999999999996</v>
      </c>
      <c r="D137" s="18"/>
    </row>
    <row r="138" spans="2:4" x14ac:dyDescent="0.25">
      <c r="B138" s="10">
        <v>41061</v>
      </c>
      <c r="C138" s="11">
        <v>522.34</v>
      </c>
      <c r="D138" s="18"/>
    </row>
    <row r="139" spans="2:4" x14ac:dyDescent="0.25">
      <c r="B139" s="10">
        <v>41091</v>
      </c>
      <c r="C139" s="11">
        <v>594.24</v>
      </c>
      <c r="D139" s="18"/>
    </row>
    <row r="140" spans="2:4" x14ac:dyDescent="0.25">
      <c r="B140" s="10">
        <v>41122</v>
      </c>
      <c r="C140" s="11">
        <v>609.01</v>
      </c>
      <c r="D140" s="18"/>
    </row>
    <row r="141" spans="2:4" x14ac:dyDescent="0.25">
      <c r="B141" s="10">
        <v>41153</v>
      </c>
      <c r="C141" s="11">
        <v>637.94000000000005</v>
      </c>
      <c r="D141" s="18"/>
    </row>
    <row r="142" spans="2:4" x14ac:dyDescent="0.25">
      <c r="B142" s="10">
        <v>41183</v>
      </c>
      <c r="C142" s="11">
        <v>617</v>
      </c>
      <c r="D142" s="18"/>
    </row>
    <row r="143" spans="2:4" x14ac:dyDescent="0.25">
      <c r="B143" s="10">
        <v>41214</v>
      </c>
      <c r="C143" s="11">
        <v>589</v>
      </c>
      <c r="D143" s="18"/>
    </row>
    <row r="144" spans="2:4" x14ac:dyDescent="0.25">
      <c r="B144" s="12">
        <v>41244</v>
      </c>
      <c r="C144" s="13">
        <v>607</v>
      </c>
      <c r="D144" s="18"/>
    </row>
    <row r="145" spans="2:4" x14ac:dyDescent="0.25">
      <c r="B145" s="10">
        <v>41275</v>
      </c>
      <c r="C145" s="11">
        <v>592</v>
      </c>
      <c r="D145" s="18"/>
    </row>
    <row r="146" spans="2:4" x14ac:dyDescent="0.25">
      <c r="B146" s="10">
        <v>41306</v>
      </c>
      <c r="C146" s="11">
        <v>596</v>
      </c>
      <c r="D146" s="18"/>
    </row>
    <row r="147" spans="2:4" ht="15.75" customHeight="1" x14ac:dyDescent="0.25">
      <c r="B147" s="10">
        <v>41334</v>
      </c>
      <c r="C147" s="11">
        <v>511</v>
      </c>
      <c r="D147" s="18"/>
    </row>
    <row r="148" spans="2:4" x14ac:dyDescent="0.25">
      <c r="B148" s="10">
        <v>41365</v>
      </c>
      <c r="C148" s="11">
        <v>495</v>
      </c>
      <c r="D148" s="18"/>
    </row>
    <row r="149" spans="2:4" x14ac:dyDescent="0.25">
      <c r="B149" s="10">
        <v>41395</v>
      </c>
      <c r="C149" s="11">
        <v>497</v>
      </c>
      <c r="D149" s="18"/>
    </row>
    <row r="150" spans="2:4" x14ac:dyDescent="0.25">
      <c r="B150" s="10">
        <v>41426</v>
      </c>
      <c r="C150" s="11">
        <v>524</v>
      </c>
      <c r="D150" s="18"/>
    </row>
    <row r="151" spans="2:4" x14ac:dyDescent="0.25">
      <c r="B151" s="10">
        <v>41456</v>
      </c>
      <c r="C151" s="11">
        <v>509</v>
      </c>
      <c r="D151" s="18"/>
    </row>
    <row r="152" spans="2:4" x14ac:dyDescent="0.25">
      <c r="B152" s="10">
        <v>41487</v>
      </c>
      <c r="C152" s="11">
        <v>516</v>
      </c>
      <c r="D152" s="18"/>
    </row>
    <row r="153" spans="2:4" x14ac:dyDescent="0.25">
      <c r="B153" s="10">
        <v>41518</v>
      </c>
      <c r="C153" s="11">
        <v>556</v>
      </c>
      <c r="D153" s="18"/>
    </row>
    <row r="154" spans="2:4" x14ac:dyDescent="0.25">
      <c r="B154" s="10">
        <v>41548</v>
      </c>
      <c r="C154" s="11">
        <v>544</v>
      </c>
      <c r="D154" s="18"/>
    </row>
    <row r="155" spans="2:4" x14ac:dyDescent="0.25">
      <c r="B155" s="10">
        <v>41579</v>
      </c>
      <c r="C155" s="11">
        <v>553</v>
      </c>
      <c r="D155" s="18"/>
    </row>
    <row r="156" spans="2:4" x14ac:dyDescent="0.25">
      <c r="B156" s="12">
        <v>41609</v>
      </c>
      <c r="C156" s="13">
        <v>568</v>
      </c>
      <c r="D156" s="18"/>
    </row>
    <row r="157" spans="2:4" x14ac:dyDescent="0.25">
      <c r="B157" s="8">
        <v>41640</v>
      </c>
      <c r="C157" s="9">
        <v>566</v>
      </c>
      <c r="D157" s="18"/>
    </row>
    <row r="158" spans="2:4" x14ac:dyDescent="0.25">
      <c r="B158" s="10">
        <v>41671</v>
      </c>
      <c r="C158" s="11">
        <v>591</v>
      </c>
      <c r="D158" s="18"/>
    </row>
    <row r="159" spans="2:4" x14ac:dyDescent="0.25">
      <c r="B159" s="10">
        <v>41699</v>
      </c>
      <c r="C159" s="11">
        <v>500</v>
      </c>
      <c r="D159" s="18"/>
    </row>
    <row r="160" spans="2:4" x14ac:dyDescent="0.25">
      <c r="B160" s="10">
        <v>41730</v>
      </c>
      <c r="C160" s="11">
        <v>516</v>
      </c>
      <c r="D160" s="18"/>
    </row>
    <row r="161" spans="2:4" x14ac:dyDescent="0.25">
      <c r="B161" s="10">
        <v>41760</v>
      </c>
      <c r="C161" s="11">
        <v>521.25</v>
      </c>
      <c r="D161" s="18"/>
    </row>
    <row r="162" spans="2:4" x14ac:dyDescent="0.25">
      <c r="B162" s="10">
        <v>41791</v>
      </c>
      <c r="C162" s="11">
        <v>516</v>
      </c>
      <c r="D162" s="18"/>
    </row>
    <row r="163" spans="2:4" x14ac:dyDescent="0.25">
      <c r="B163" s="10">
        <v>41821</v>
      </c>
      <c r="C163" s="11">
        <v>480</v>
      </c>
      <c r="D163" s="18"/>
    </row>
    <row r="164" spans="2:4" x14ac:dyDescent="0.25">
      <c r="B164" s="10">
        <v>41852</v>
      </c>
      <c r="C164" s="11">
        <v>460</v>
      </c>
      <c r="D164" s="18"/>
    </row>
    <row r="165" spans="2:4" x14ac:dyDescent="0.25">
      <c r="B165" s="10">
        <v>41883</v>
      </c>
      <c r="C165" s="11">
        <v>432</v>
      </c>
      <c r="D165" s="18"/>
    </row>
    <row r="166" spans="2:4" x14ac:dyDescent="0.25">
      <c r="B166" s="10">
        <v>41913</v>
      </c>
      <c r="C166" s="11">
        <v>424</v>
      </c>
      <c r="D166" s="18"/>
    </row>
    <row r="167" spans="2:4" x14ac:dyDescent="0.25">
      <c r="B167" s="10">
        <v>41944</v>
      </c>
      <c r="C167" s="11">
        <v>449</v>
      </c>
      <c r="D167" s="18"/>
    </row>
    <row r="168" spans="2:4" x14ac:dyDescent="0.25">
      <c r="B168" s="12">
        <v>41974</v>
      </c>
      <c r="C168" s="13">
        <v>446</v>
      </c>
      <c r="D168" s="18"/>
    </row>
    <row r="169" spans="2:4" x14ac:dyDescent="0.25">
      <c r="B169" s="8">
        <v>42005</v>
      </c>
      <c r="C169" s="9">
        <v>424</v>
      </c>
      <c r="D169" s="18"/>
    </row>
    <row r="170" spans="2:4" x14ac:dyDescent="0.25">
      <c r="B170" s="10">
        <v>42036</v>
      </c>
      <c r="C170" s="11">
        <v>407</v>
      </c>
      <c r="D170" s="18"/>
    </row>
    <row r="171" spans="2:4" x14ac:dyDescent="0.25">
      <c r="B171" s="10">
        <v>42064</v>
      </c>
      <c r="C171" s="11">
        <v>403</v>
      </c>
      <c r="D171" s="18"/>
    </row>
    <row r="172" spans="2:4" x14ac:dyDescent="0.25">
      <c r="B172" s="10">
        <v>42095</v>
      </c>
      <c r="C172" s="11">
        <v>395</v>
      </c>
      <c r="D172" s="18"/>
    </row>
    <row r="173" spans="2:4" x14ac:dyDescent="0.25">
      <c r="B173" s="10">
        <v>42125</v>
      </c>
      <c r="C173" s="11">
        <v>389</v>
      </c>
      <c r="D173" s="18"/>
    </row>
    <row r="174" spans="2:4" x14ac:dyDescent="0.25">
      <c r="B174" s="10">
        <v>42156</v>
      </c>
      <c r="C174" s="11">
        <v>397</v>
      </c>
      <c r="D174" s="18"/>
    </row>
    <row r="175" spans="2:4" x14ac:dyDescent="0.25">
      <c r="B175" s="10">
        <v>42186</v>
      </c>
      <c r="C175" s="11">
        <v>405</v>
      </c>
      <c r="D175" s="18"/>
    </row>
    <row r="176" spans="2:4" x14ac:dyDescent="0.25">
      <c r="B176" s="10">
        <v>42217</v>
      </c>
      <c r="C176" s="11">
        <v>381</v>
      </c>
      <c r="D176" s="18"/>
    </row>
    <row r="177" spans="2:4" x14ac:dyDescent="0.25">
      <c r="B177" s="10">
        <v>42248</v>
      </c>
      <c r="C177" s="11">
        <v>368</v>
      </c>
      <c r="D177" s="18"/>
    </row>
    <row r="178" spans="2:4" x14ac:dyDescent="0.25">
      <c r="B178" s="10">
        <v>42278</v>
      </c>
      <c r="C178" s="11">
        <v>376</v>
      </c>
      <c r="D178" s="18"/>
    </row>
    <row r="179" spans="2:4" x14ac:dyDescent="0.25">
      <c r="B179" s="10">
        <v>42309</v>
      </c>
      <c r="C179" s="11">
        <v>368</v>
      </c>
      <c r="D179" s="18"/>
    </row>
    <row r="180" spans="2:4" x14ac:dyDescent="0.25">
      <c r="B180" s="12">
        <v>42339</v>
      </c>
      <c r="C180" s="13">
        <v>372</v>
      </c>
      <c r="D180" s="18"/>
    </row>
    <row r="181" spans="2:4" x14ac:dyDescent="0.25">
      <c r="B181" s="10">
        <v>42370</v>
      </c>
      <c r="C181" s="11">
        <v>367</v>
      </c>
      <c r="D181" s="18"/>
    </row>
    <row r="182" spans="2:4" x14ac:dyDescent="0.25">
      <c r="B182" s="10">
        <v>42401</v>
      </c>
      <c r="C182" s="11">
        <v>369</v>
      </c>
      <c r="D182" s="18"/>
    </row>
    <row r="183" spans="2:4" x14ac:dyDescent="0.25">
      <c r="B183" s="10">
        <v>42430</v>
      </c>
      <c r="C183" s="11">
        <v>375</v>
      </c>
      <c r="D183" s="18"/>
    </row>
    <row r="184" spans="2:4" x14ac:dyDescent="0.25">
      <c r="B184" s="10">
        <v>42461</v>
      </c>
      <c r="C184" s="11">
        <v>393</v>
      </c>
      <c r="D184" s="18"/>
    </row>
    <row r="185" spans="2:4" x14ac:dyDescent="0.25">
      <c r="B185" s="10">
        <v>42491</v>
      </c>
      <c r="C185" s="11">
        <v>422</v>
      </c>
      <c r="D185" s="18"/>
    </row>
    <row r="186" spans="2:4" x14ac:dyDescent="0.25">
      <c r="B186" s="10">
        <v>42522</v>
      </c>
      <c r="C186" s="11">
        <v>457</v>
      </c>
      <c r="D186" s="18"/>
    </row>
    <row r="187" spans="2:4" x14ac:dyDescent="0.25">
      <c r="B187" s="10">
        <v>42552</v>
      </c>
      <c r="C187" s="11">
        <v>432</v>
      </c>
      <c r="D187" s="18"/>
    </row>
    <row r="188" spans="2:4" x14ac:dyDescent="0.25">
      <c r="B188" s="10">
        <v>42583</v>
      </c>
      <c r="C188" s="11">
        <v>413</v>
      </c>
      <c r="D188" s="18"/>
    </row>
    <row r="189" spans="2:4" x14ac:dyDescent="0.25">
      <c r="B189" s="10">
        <v>42614</v>
      </c>
      <c r="C189" s="11">
        <v>405</v>
      </c>
      <c r="D189" s="18"/>
    </row>
    <row r="190" spans="2:4" x14ac:dyDescent="0.25">
      <c r="B190" s="10">
        <v>42644</v>
      </c>
      <c r="C190" s="11">
        <v>403</v>
      </c>
      <c r="D190" s="18"/>
    </row>
    <row r="191" spans="2:4" x14ac:dyDescent="0.25">
      <c r="B191" s="10">
        <v>42675</v>
      </c>
      <c r="C191" s="11">
        <v>412</v>
      </c>
      <c r="D191" s="18"/>
    </row>
    <row r="192" spans="2:4" x14ac:dyDescent="0.25">
      <c r="B192" s="12">
        <v>42705</v>
      </c>
      <c r="C192" s="13">
        <v>420</v>
      </c>
      <c r="D192" s="18"/>
    </row>
    <row r="193" spans="2:4" x14ac:dyDescent="0.25">
      <c r="B193" s="10">
        <v>42736</v>
      </c>
      <c r="C193" s="11">
        <v>425.25</v>
      </c>
      <c r="D193" s="18"/>
    </row>
    <row r="194" spans="2:4" x14ac:dyDescent="0.25">
      <c r="B194" s="10">
        <v>42767</v>
      </c>
      <c r="C194" s="11">
        <v>427</v>
      </c>
      <c r="D194" s="18"/>
    </row>
    <row r="195" spans="2:4" x14ac:dyDescent="0.25">
      <c r="B195" s="10">
        <v>42795</v>
      </c>
      <c r="C195" s="11">
        <v>404</v>
      </c>
      <c r="D195" s="18"/>
    </row>
    <row r="196" spans="2:4" x14ac:dyDescent="0.25">
      <c r="B196" s="10">
        <v>42826</v>
      </c>
      <c r="C196" s="11">
        <v>389</v>
      </c>
      <c r="D196" s="18"/>
    </row>
    <row r="197" spans="2:4" x14ac:dyDescent="0.25">
      <c r="B197" s="10">
        <v>42856</v>
      </c>
      <c r="C197" s="11">
        <v>388</v>
      </c>
      <c r="D197" s="18"/>
    </row>
    <row r="198" spans="2:4" x14ac:dyDescent="0.25">
      <c r="B198" s="10">
        <v>42887</v>
      </c>
      <c r="C198" s="11">
        <v>380</v>
      </c>
      <c r="D198" s="18"/>
    </row>
    <row r="199" spans="2:4" x14ac:dyDescent="0.25">
      <c r="B199" s="10">
        <v>42917</v>
      </c>
      <c r="C199" s="11">
        <v>408</v>
      </c>
      <c r="D199"/>
    </row>
    <row r="200" spans="2:4" x14ac:dyDescent="0.25">
      <c r="B200" s="10">
        <v>42948</v>
      </c>
      <c r="C200" s="11">
        <v>390</v>
      </c>
      <c r="D200"/>
    </row>
    <row r="201" spans="2:4" x14ac:dyDescent="0.25">
      <c r="B201" s="10">
        <v>42979</v>
      </c>
      <c r="C201" s="11">
        <v>397</v>
      </c>
      <c r="D201"/>
    </row>
    <row r="202" spans="2:4" x14ac:dyDescent="0.25">
      <c r="B202" s="10">
        <v>43009</v>
      </c>
      <c r="C202" s="11">
        <v>399</v>
      </c>
      <c r="D202"/>
    </row>
    <row r="203" spans="2:4" x14ac:dyDescent="0.25">
      <c r="B203" s="10">
        <v>43040</v>
      </c>
      <c r="C203" s="11">
        <v>401</v>
      </c>
      <c r="D203"/>
    </row>
    <row r="204" spans="2:4" x14ac:dyDescent="0.25">
      <c r="B204" s="12">
        <v>43070</v>
      </c>
      <c r="C204" s="13">
        <v>398</v>
      </c>
      <c r="D204"/>
    </row>
    <row r="205" spans="2:4" x14ac:dyDescent="0.25">
      <c r="B205" s="10">
        <v>43101</v>
      </c>
      <c r="C205" s="11">
        <v>409.73</v>
      </c>
      <c r="D205"/>
    </row>
    <row r="206" spans="2:4" x14ac:dyDescent="0.25">
      <c r="B206" s="10">
        <v>43132</v>
      </c>
      <c r="C206" s="11">
        <v>425.4</v>
      </c>
      <c r="D206"/>
    </row>
    <row r="207" spans="2:4" x14ac:dyDescent="0.25">
      <c r="B207" s="10">
        <v>43160</v>
      </c>
      <c r="C207" s="11">
        <v>443.84</v>
      </c>
      <c r="D207"/>
    </row>
    <row r="208" spans="2:4" x14ac:dyDescent="0.25">
      <c r="B208" s="10">
        <v>43191</v>
      </c>
      <c r="C208" s="11">
        <v>459.9</v>
      </c>
      <c r="D208"/>
    </row>
    <row r="209" spans="2:4" x14ac:dyDescent="0.25">
      <c r="B209" s="10">
        <v>43221</v>
      </c>
      <c r="C209" s="11">
        <v>434.24</v>
      </c>
      <c r="D209"/>
    </row>
    <row r="210" spans="2:4" x14ac:dyDescent="0.25">
      <c r="B210" s="10">
        <v>43252</v>
      </c>
      <c r="C210" s="11">
        <v>412.55</v>
      </c>
      <c r="D210"/>
    </row>
    <row r="211" spans="2:4" ht="14.25" customHeight="1" x14ac:dyDescent="0.25">
      <c r="B211" s="10">
        <v>43282</v>
      </c>
      <c r="C211" s="11">
        <v>404.38</v>
      </c>
      <c r="D211"/>
    </row>
    <row r="212" spans="2:4" x14ac:dyDescent="0.25">
      <c r="B212" s="10">
        <v>43313</v>
      </c>
      <c r="C212" s="11">
        <v>406.52</v>
      </c>
      <c r="D212"/>
    </row>
    <row r="213" spans="2:4" x14ac:dyDescent="0.25">
      <c r="B213" s="10">
        <v>43344</v>
      </c>
      <c r="C213" s="11">
        <v>382.98</v>
      </c>
      <c r="D213"/>
    </row>
    <row r="214" spans="2:4" x14ac:dyDescent="0.25">
      <c r="B214" s="10">
        <v>43374</v>
      </c>
      <c r="C214" s="11">
        <v>393.68</v>
      </c>
      <c r="D214"/>
    </row>
    <row r="215" spans="2:4" x14ac:dyDescent="0.25">
      <c r="B215" s="10">
        <v>43405</v>
      </c>
      <c r="C215" s="11">
        <v>374.14</v>
      </c>
      <c r="D215"/>
    </row>
    <row r="216" spans="2:4" x14ac:dyDescent="0.25">
      <c r="B216" s="12">
        <v>43435</v>
      </c>
      <c r="C216" s="13">
        <v>380.53</v>
      </c>
      <c r="D216"/>
    </row>
    <row r="217" spans="2:4" x14ac:dyDescent="0.25">
      <c r="B217" s="10">
        <v>43466</v>
      </c>
      <c r="C217" s="11">
        <v>382.35</v>
      </c>
      <c r="D217"/>
    </row>
    <row r="218" spans="2:4" x14ac:dyDescent="0.25">
      <c r="B218" s="10">
        <v>43497</v>
      </c>
      <c r="C218" s="11">
        <v>380.75</v>
      </c>
      <c r="D218"/>
    </row>
    <row r="219" spans="2:4" x14ac:dyDescent="0.25">
      <c r="B219" s="10">
        <v>43525</v>
      </c>
      <c r="C219" s="11">
        <v>369.94</v>
      </c>
      <c r="D219"/>
    </row>
    <row r="220" spans="2:4" x14ac:dyDescent="0.25">
      <c r="B220" s="10">
        <v>43556</v>
      </c>
      <c r="C220" s="11">
        <v>360.34</v>
      </c>
      <c r="D220"/>
    </row>
    <row r="221" spans="2:4" x14ac:dyDescent="0.25">
      <c r="B221" s="10">
        <v>43586</v>
      </c>
      <c r="C221" s="11">
        <v>337.3</v>
      </c>
      <c r="D221"/>
    </row>
    <row r="222" spans="2:4" x14ac:dyDescent="0.25">
      <c r="B222" s="10">
        <v>43617</v>
      </c>
      <c r="C222" s="11">
        <v>360.28</v>
      </c>
      <c r="D222"/>
    </row>
    <row r="223" spans="2:4" x14ac:dyDescent="0.25">
      <c r="B223" s="10">
        <v>43647</v>
      </c>
      <c r="C223" s="11">
        <v>365.41</v>
      </c>
      <c r="D223"/>
    </row>
    <row r="224" spans="2:4" x14ac:dyDescent="0.25">
      <c r="B224" s="10">
        <v>43678</v>
      </c>
      <c r="C224" s="11">
        <v>362.69</v>
      </c>
      <c r="D224"/>
    </row>
    <row r="225" spans="2:4" x14ac:dyDescent="0.25">
      <c r="B225" s="10">
        <v>43709</v>
      </c>
      <c r="C225" s="11">
        <v>366.07</v>
      </c>
      <c r="D225"/>
    </row>
    <row r="226" spans="2:4" x14ac:dyDescent="0.25">
      <c r="B226" s="10">
        <v>43739</v>
      </c>
      <c r="C226" s="11">
        <v>381.65</v>
      </c>
      <c r="D226"/>
    </row>
    <row r="227" spans="2:4" x14ac:dyDescent="0.25">
      <c r="B227" s="10">
        <v>43770</v>
      </c>
      <c r="C227" s="11">
        <v>375.59</v>
      </c>
      <c r="D227"/>
    </row>
    <row r="228" spans="2:4" x14ac:dyDescent="0.25">
      <c r="B228" s="12">
        <v>43800</v>
      </c>
      <c r="C228" s="13">
        <v>375.92</v>
      </c>
      <c r="D228"/>
    </row>
    <row r="229" spans="2:4" x14ac:dyDescent="0.25">
      <c r="B229" s="10">
        <v>43831</v>
      </c>
      <c r="C229" s="11">
        <v>387.05</v>
      </c>
      <c r="D229"/>
    </row>
    <row r="230" spans="2:4" x14ac:dyDescent="0.25">
      <c r="B230" s="10">
        <v>43862</v>
      </c>
      <c r="C230" s="11">
        <v>375.63</v>
      </c>
      <c r="D230"/>
    </row>
    <row r="231" spans="2:4" x14ac:dyDescent="0.25">
      <c r="B231" s="10">
        <v>43891</v>
      </c>
      <c r="C231" s="11">
        <v>372.29</v>
      </c>
      <c r="D231"/>
    </row>
    <row r="232" spans="2:4" x14ac:dyDescent="0.25">
      <c r="B232" s="10">
        <v>43922</v>
      </c>
      <c r="C232" s="11">
        <v>361.26</v>
      </c>
      <c r="D232"/>
    </row>
    <row r="233" spans="2:4" x14ac:dyDescent="0.25">
      <c r="B233" s="10">
        <v>43952</v>
      </c>
      <c r="C233" s="11">
        <v>359.17</v>
      </c>
      <c r="D233"/>
    </row>
    <row r="234" spans="2:4" x14ac:dyDescent="0.25">
      <c r="B234" s="10">
        <v>43983</v>
      </c>
      <c r="C234" s="11">
        <v>367.8</v>
      </c>
      <c r="D234"/>
    </row>
    <row r="235" spans="2:4" x14ac:dyDescent="0.25">
      <c r="B235" s="10">
        <v>44013</v>
      </c>
      <c r="C235" s="11">
        <v>381.07</v>
      </c>
      <c r="D235"/>
    </row>
    <row r="236" spans="2:4" x14ac:dyDescent="0.25">
      <c r="B236" s="10">
        <v>44044</v>
      </c>
      <c r="C236" s="11">
        <v>384.55</v>
      </c>
      <c r="D236"/>
    </row>
    <row r="237" spans="2:4" x14ac:dyDescent="0.25">
      <c r="B237" s="10">
        <v>44075</v>
      </c>
      <c r="C237" s="11">
        <v>423.69</v>
      </c>
      <c r="D237" s="31"/>
    </row>
    <row r="238" spans="2:4" x14ac:dyDescent="0.25">
      <c r="B238" s="10">
        <v>44105</v>
      </c>
      <c r="C238" s="11">
        <v>454.25</v>
      </c>
      <c r="D238" s="31"/>
    </row>
    <row r="239" spans="2:4" x14ac:dyDescent="0.25">
      <c r="B239" s="10">
        <v>44136</v>
      </c>
      <c r="C239" s="11">
        <v>499.98</v>
      </c>
      <c r="D239" s="31"/>
    </row>
    <row r="240" spans="2:4" x14ac:dyDescent="0.25">
      <c r="B240" s="12">
        <v>44166</v>
      </c>
      <c r="C240" s="13">
        <v>510.94</v>
      </c>
      <c r="D240" s="31"/>
    </row>
    <row r="241" spans="2:4" x14ac:dyDescent="0.25">
      <c r="B241" s="10">
        <v>44197</v>
      </c>
      <c r="C241" s="11">
        <v>576.29999999999995</v>
      </c>
      <c r="D241" s="31"/>
    </row>
    <row r="242" spans="2:4" x14ac:dyDescent="0.25">
      <c r="B242" s="10">
        <v>44228</v>
      </c>
      <c r="C242" s="11">
        <v>574.79999999999995</v>
      </c>
      <c r="D242" s="31"/>
    </row>
    <row r="243" spans="2:4" x14ac:dyDescent="0.25">
      <c r="B243" s="10">
        <v>44256</v>
      </c>
      <c r="C243" s="11">
        <v>585.25</v>
      </c>
      <c r="D243" s="31"/>
    </row>
    <row r="244" spans="2:4" x14ac:dyDescent="0.25">
      <c r="B244" s="10">
        <v>44287</v>
      </c>
      <c r="C244" s="11">
        <v>597.13</v>
      </c>
      <c r="D244" s="31"/>
    </row>
    <row r="245" spans="2:4" x14ac:dyDescent="0.25">
      <c r="B245" s="10">
        <v>44317</v>
      </c>
      <c r="C245" s="11">
        <v>643.91999999999996</v>
      </c>
      <c r="D245" s="31"/>
    </row>
    <row r="246" spans="2:4" x14ac:dyDescent="0.25">
      <c r="B246" s="10">
        <v>44348</v>
      </c>
      <c r="C246" s="11">
        <v>626.74</v>
      </c>
      <c r="D246" s="31"/>
    </row>
    <row r="247" spans="2:4" x14ac:dyDescent="0.25">
      <c r="B247" s="10">
        <v>44378</v>
      </c>
      <c r="C247" s="11">
        <v>599.9</v>
      </c>
      <c r="D247" s="31"/>
    </row>
    <row r="248" spans="2:4" x14ac:dyDescent="0.25">
      <c r="B248" s="10">
        <v>44409</v>
      </c>
      <c r="C248" s="11">
        <v>592.03</v>
      </c>
      <c r="D248" s="31"/>
    </row>
    <row r="249" spans="2:4" x14ac:dyDescent="0.25">
      <c r="B249" s="10">
        <v>44440</v>
      </c>
      <c r="C249" s="11">
        <v>557.54999999999995</v>
      </c>
      <c r="D249" s="31"/>
    </row>
    <row r="250" spans="2:4" x14ac:dyDescent="0.25">
      <c r="B250" s="10">
        <v>44470</v>
      </c>
      <c r="C250" s="11">
        <v>552.08000000000004</v>
      </c>
      <c r="D250" s="31"/>
    </row>
    <row r="251" spans="2:4" x14ac:dyDescent="0.25">
      <c r="B251" s="10">
        <v>44501</v>
      </c>
      <c r="C251" s="11">
        <v>550.65</v>
      </c>
      <c r="D251" s="31"/>
    </row>
    <row r="252" spans="2:4" x14ac:dyDescent="0.25">
      <c r="B252" s="12">
        <v>44531</v>
      </c>
      <c r="C252" s="13">
        <v>554.14</v>
      </c>
      <c r="D252" s="31"/>
    </row>
    <row r="253" spans="2:4" x14ac:dyDescent="0.25">
      <c r="B253" s="10">
        <v>44562</v>
      </c>
      <c r="C253" s="11">
        <v>606.22</v>
      </c>
      <c r="D253" s="31"/>
    </row>
    <row r="254" spans="2:4" x14ac:dyDescent="0.25">
      <c r="B254" s="10">
        <v>44593</v>
      </c>
      <c r="C254" s="11">
        <v>661.63</v>
      </c>
      <c r="D254" s="31"/>
    </row>
    <row r="255" spans="2:4" x14ac:dyDescent="0.25">
      <c r="B255" s="10">
        <v>44621</v>
      </c>
      <c r="C255" s="11">
        <v>720.6</v>
      </c>
    </row>
    <row r="256" spans="2:4" x14ac:dyDescent="0.25">
      <c r="B256" s="10">
        <v>44652</v>
      </c>
      <c r="C256" s="11">
        <v>720.79</v>
      </c>
      <c r="D256"/>
    </row>
    <row r="257" spans="2:4" x14ac:dyDescent="0.25">
      <c r="B257" s="10">
        <v>44682</v>
      </c>
      <c r="C257" s="11">
        <v>724.09</v>
      </c>
      <c r="D257"/>
    </row>
    <row r="258" spans="2:4" x14ac:dyDescent="0.25">
      <c r="B258" s="32">
        <v>44713</v>
      </c>
      <c r="C258" s="11">
        <v>737.06</v>
      </c>
      <c r="D258"/>
    </row>
    <row r="259" spans="2:4" x14ac:dyDescent="0.25">
      <c r="B259" s="32">
        <v>44743</v>
      </c>
      <c r="C259" s="11">
        <v>678.2</v>
      </c>
      <c r="D259"/>
    </row>
    <row r="260" spans="2:4" x14ac:dyDescent="0.25">
      <c r="B260" s="32">
        <v>44774</v>
      </c>
      <c r="C260" s="11">
        <v>671.11</v>
      </c>
      <c r="D260"/>
    </row>
    <row r="261" spans="2:4" x14ac:dyDescent="0.25">
      <c r="B261" s="32">
        <v>44805</v>
      </c>
      <c r="C261" s="11">
        <v>664</v>
      </c>
      <c r="D261"/>
    </row>
    <row r="262" spans="2:4" x14ac:dyDescent="0.25">
      <c r="B262" s="32">
        <v>44835</v>
      </c>
      <c r="C262" s="11">
        <v>626</v>
      </c>
      <c r="D262"/>
    </row>
    <row r="263" spans="2:4" x14ac:dyDescent="0.25">
      <c r="B263" s="32">
        <v>44866</v>
      </c>
      <c r="C263" s="11">
        <v>648.91999999999996</v>
      </c>
      <c r="D263"/>
    </row>
    <row r="264" spans="2:4" x14ac:dyDescent="0.25">
      <c r="B264" s="32">
        <v>44896</v>
      </c>
      <c r="C264" s="11">
        <v>645.66999999999996</v>
      </c>
      <c r="D264"/>
    </row>
    <row r="265" spans="2:4" x14ac:dyDescent="0.25">
      <c r="B265" s="37">
        <v>44927</v>
      </c>
      <c r="C265" s="9">
        <v>627</v>
      </c>
      <c r="D265"/>
    </row>
    <row r="266" spans="2:4" x14ac:dyDescent="0.25">
      <c r="B266" s="32">
        <v>44958</v>
      </c>
      <c r="C266" s="11">
        <v>651.12</v>
      </c>
      <c r="D266"/>
    </row>
    <row r="267" spans="2:4" x14ac:dyDescent="0.25">
      <c r="B267" s="32">
        <v>44986</v>
      </c>
      <c r="C267" s="11">
        <v>628.38</v>
      </c>
      <c r="D267"/>
    </row>
    <row r="268" spans="2:4" x14ac:dyDescent="0.25">
      <c r="B268" s="32">
        <v>45017</v>
      </c>
      <c r="C268" s="11">
        <v>614.92999999999995</v>
      </c>
      <c r="D268"/>
    </row>
    <row r="269" spans="2:4" x14ac:dyDescent="0.25">
      <c r="B269" s="32">
        <v>45047</v>
      </c>
      <c r="C269" s="11">
        <v>595</v>
      </c>
      <c r="D269"/>
    </row>
    <row r="270" spans="2:4" x14ac:dyDescent="0.25">
      <c r="B270" s="32">
        <v>45078</v>
      </c>
      <c r="C270" s="11">
        <v>591.89</v>
      </c>
      <c r="D270"/>
    </row>
    <row r="271" spans="2:4" x14ac:dyDescent="0.25">
      <c r="B271" s="32">
        <v>45108</v>
      </c>
      <c r="C271" s="11">
        <v>633.85</v>
      </c>
      <c r="D271"/>
    </row>
    <row r="272" spans="2:4" x14ac:dyDescent="0.25">
      <c r="B272" s="32">
        <v>45139</v>
      </c>
      <c r="C272" s="11">
        <v>583.92999999999995</v>
      </c>
      <c r="D272"/>
    </row>
    <row r="273" spans="2:4" x14ac:dyDescent="0.25">
      <c r="B273" s="32">
        <v>45170</v>
      </c>
      <c r="C273" s="11">
        <v>619.04</v>
      </c>
      <c r="D273"/>
    </row>
    <row r="274" spans="2:4" x14ac:dyDescent="0.25">
      <c r="B274" s="32">
        <v>45200</v>
      </c>
      <c r="C274" s="11">
        <v>529.57000000000005</v>
      </c>
      <c r="D274"/>
    </row>
    <row r="275" spans="2:4" x14ac:dyDescent="0.25">
      <c r="B275" s="32">
        <v>45231</v>
      </c>
      <c r="C275" s="11">
        <v>553.04999999999995</v>
      </c>
      <c r="D275"/>
    </row>
    <row r="276" spans="2:4" x14ac:dyDescent="0.25">
      <c r="B276" s="32">
        <v>45261</v>
      </c>
      <c r="C276" s="11">
        <v>547.42999999999995</v>
      </c>
      <c r="D276"/>
    </row>
    <row r="277" spans="2:4" x14ac:dyDescent="0.25">
      <c r="B277" s="37">
        <v>45292</v>
      </c>
      <c r="C277" s="39">
        <v>547.38</v>
      </c>
      <c r="D277"/>
    </row>
    <row r="278" spans="2:4" x14ac:dyDescent="0.25">
      <c r="B278" s="32">
        <v>45323</v>
      </c>
      <c r="C278" s="40">
        <v>519.75</v>
      </c>
      <c r="D278"/>
    </row>
    <row r="279" spans="2:4" x14ac:dyDescent="0.25">
      <c r="B279" s="32">
        <v>45352</v>
      </c>
      <c r="C279" s="40">
        <v>487.49</v>
      </c>
      <c r="D279"/>
    </row>
    <row r="280" spans="2:4" x14ac:dyDescent="0.25">
      <c r="B280" s="32">
        <v>45383</v>
      </c>
      <c r="C280" s="40">
        <v>477.3</v>
      </c>
      <c r="D280"/>
    </row>
    <row r="281" spans="2:4" x14ac:dyDescent="0.25">
      <c r="B281" s="32">
        <v>45413</v>
      </c>
      <c r="C281" s="40">
        <v>490.22</v>
      </c>
      <c r="D281"/>
    </row>
    <row r="282" spans="2:4" x14ac:dyDescent="0.25">
      <c r="B282" s="32">
        <v>45444</v>
      </c>
      <c r="C282" s="40">
        <v>479.72</v>
      </c>
      <c r="D282"/>
    </row>
    <row r="283" spans="2:4" x14ac:dyDescent="0.25">
      <c r="B283" s="32">
        <v>45474</v>
      </c>
      <c r="C283" s="40">
        <v>469.63</v>
      </c>
      <c r="D283"/>
    </row>
    <row r="284" spans="2:4" x14ac:dyDescent="0.25">
      <c r="B284" s="32">
        <v>45505</v>
      </c>
      <c r="C284" s="40">
        <v>400.13</v>
      </c>
      <c r="D284"/>
    </row>
    <row r="285" spans="2:4" x14ac:dyDescent="0.25">
      <c r="B285" s="32">
        <v>45536</v>
      </c>
      <c r="C285" s="40">
        <v>391.31</v>
      </c>
      <c r="D285"/>
    </row>
    <row r="286" spans="2:4" x14ac:dyDescent="0.25">
      <c r="B286" s="38">
        <v>45566</v>
      </c>
      <c r="C286" s="41">
        <v>442.1</v>
      </c>
      <c r="D286"/>
    </row>
    <row r="287" spans="2:4" x14ac:dyDescent="0.25">
      <c r="B287" s="2" t="s">
        <v>27</v>
      </c>
      <c r="C287"/>
      <c r="D287"/>
    </row>
    <row r="288" spans="2:4" x14ac:dyDescent="0.25">
      <c r="C288"/>
      <c r="D288"/>
    </row>
  </sheetData>
  <mergeCells count="1">
    <mergeCell ref="B10:C10"/>
  </mergeCells>
  <hyperlinks>
    <hyperlink ref="D10" location="soja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0ABDE4C-731A-4D93-B432-57C1850A331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31FF10F0-437A-4F0C-990E-8EF7C47E5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257016-238C-4452-A4A1-54F00CA9FB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5D1955-253D-41CC-B1ED-4E832A1FF2B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soja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2024-11-11T19:36:43Z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