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62" documentId="8_{8EE27DDF-7BC0-4A03-8A12-E3109F77C30C}" xr6:coauthVersionLast="47" xr6:coauthVersionMax="47" xr10:uidLastSave="{7BF6BCBE-A233-466E-A217-1F21339EBD5A}"/>
  <bookViews>
    <workbookView xWindow="-120" yWindow="-120" windowWidth="29040" windowHeight="15720" activeTab="2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2" l="1"/>
  <c r="P54" i="2"/>
  <c r="P55" i="2"/>
  <c r="P56" i="2"/>
  <c r="O54" i="2"/>
  <c r="O55" i="2"/>
  <c r="O56" i="2"/>
  <c r="L32" i="4" l="1"/>
  <c r="J32" i="4"/>
  <c r="H32" i="4" l="1"/>
  <c r="F32" i="4" l="1"/>
  <c r="D32" i="4"/>
  <c r="J31" i="4"/>
  <c r="H31" i="4"/>
  <c r="F31" i="4"/>
  <c r="D31" i="4"/>
  <c r="O32" i="2"/>
  <c r="J29" i="4"/>
  <c r="K29" i="4"/>
  <c r="O53" i="2"/>
  <c r="O30" i="2"/>
  <c r="P30" i="2" s="1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P29" i="2" s="1"/>
  <c r="O27" i="2"/>
  <c r="P27" i="2" s="1"/>
  <c r="O51" i="2"/>
  <c r="O50" i="2"/>
  <c r="O49" i="2"/>
  <c r="P50" i="2" s="1"/>
  <c r="O26" i="2"/>
  <c r="O24" i="2"/>
  <c r="P24" i="2" s="1"/>
  <c r="O47" i="2"/>
  <c r="O25" i="2"/>
  <c r="P25" i="2" s="1"/>
  <c r="O48" i="2"/>
  <c r="O46" i="2"/>
  <c r="O23" i="2"/>
  <c r="O22" i="2"/>
  <c r="P23" i="2" s="1"/>
  <c r="O45" i="2"/>
  <c r="O19" i="2"/>
  <c r="P20" i="2" s="1"/>
  <c r="P19" i="2"/>
  <c r="O20" i="2"/>
  <c r="O21" i="2"/>
  <c r="P22" i="2" s="1"/>
  <c r="P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P18" i="2" s="1"/>
  <c r="O16" i="2"/>
  <c r="P17" i="2" s="1"/>
  <c r="P40" i="2"/>
  <c r="L22" i="4"/>
  <c r="L25" i="4"/>
  <c r="L28" i="4"/>
  <c r="P51" i="2"/>
  <c r="P28" i="2" l="1"/>
  <c r="P48" i="2"/>
  <c r="P44" i="2"/>
  <c r="P46" i="2"/>
  <c r="P26" i="2"/>
  <c r="P49" i="2"/>
  <c r="P47" i="2"/>
</calcChain>
</file>

<file path=xl/sharedStrings.xml><?xml version="1.0" encoding="utf-8"?>
<sst xmlns="http://schemas.openxmlformats.org/spreadsheetml/2006/main" count="660" uniqueCount="72">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</sst>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workbookViewId="0">
      <selection activeCell="I26" sqref="I26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3" t="s">
        <v>66</v>
      </c>
      <c r="H10" s="94"/>
      <c r="I10" s="94"/>
      <c r="J10" s="95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6" t="s">
        <v>60</v>
      </c>
      <c r="H13" s="97"/>
      <c r="I13" s="97"/>
      <c r="J13" s="98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"/>
      <c r="R33" s="9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/>
      <c r="F34" s="88"/>
      <c r="G34" s="88"/>
      <c r="H34" s="11"/>
      <c r="I34" s="11"/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90"/>
      <c r="R35" s="90"/>
    </row>
    <row r="36" spans="2:28" ht="15.75" thickBot="1" x14ac:dyDescent="0.3">
      <c r="C36" s="28"/>
      <c r="D36" s="28"/>
      <c r="G36" s="96" t="s">
        <v>0</v>
      </c>
      <c r="H36" s="97"/>
      <c r="I36" s="97"/>
      <c r="J36" s="98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/>
      <c r="F57" s="88"/>
      <c r="G57" s="88"/>
      <c r="H57" s="11"/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76" workbookViewId="0">
      <selection activeCell="M38" sqref="M38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3" t="s">
        <v>62</v>
      </c>
      <c r="G11" s="97"/>
      <c r="H11" s="98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9" t="s">
        <v>25</v>
      </c>
      <c r="D13" s="100"/>
      <c r="E13" s="99" t="s">
        <v>26</v>
      </c>
      <c r="F13" s="100"/>
      <c r="G13" s="99" t="s">
        <v>27</v>
      </c>
      <c r="H13" s="100"/>
      <c r="I13" s="99" t="s">
        <v>28</v>
      </c>
      <c r="J13" s="100"/>
      <c r="K13" s="99" t="s">
        <v>29</v>
      </c>
      <c r="L13" s="100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>
        <v>318737415.44000012</v>
      </c>
      <c r="J32" s="45">
        <f>+I32/I31-1</f>
        <v>0.49229332623403743</v>
      </c>
      <c r="K32" s="44">
        <v>853948979.58999968</v>
      </c>
      <c r="L32" s="45">
        <f>+K32/K31-1</f>
        <v>4.6552171773031059E-3</v>
      </c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3">
        <v>2024</v>
      </c>
      <c r="D39" s="94"/>
      <c r="E39" s="94"/>
      <c r="F39" s="94"/>
      <c r="G39" s="94"/>
      <c r="H39" s="94"/>
      <c r="I39" s="94"/>
      <c r="J39" s="94"/>
      <c r="K39" s="94"/>
      <c r="L39" s="95"/>
    </row>
    <row r="40" spans="2:14" ht="15.75" thickBot="1" x14ac:dyDescent="0.3">
      <c r="B40" s="47" t="s">
        <v>33</v>
      </c>
      <c r="C40" s="99" t="s">
        <v>25</v>
      </c>
      <c r="D40" s="100"/>
      <c r="E40" s="99" t="s">
        <v>26</v>
      </c>
      <c r="F40" s="101"/>
      <c r="G40" s="99" t="s">
        <v>27</v>
      </c>
      <c r="H40" s="100"/>
      <c r="I40" s="101" t="s">
        <v>28</v>
      </c>
      <c r="J40" s="100"/>
      <c r="K40" s="101" t="s">
        <v>24</v>
      </c>
      <c r="L40" s="100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 t="s">
        <v>34</v>
      </c>
      <c r="J41" s="50">
        <v>0.35179237719930506</v>
      </c>
      <c r="K41" s="49" t="s">
        <v>34</v>
      </c>
      <c r="L41" s="50">
        <v>0.35853623463195639</v>
      </c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 t="s">
        <v>36</v>
      </c>
      <c r="J42" s="53">
        <v>0.29645222444174302</v>
      </c>
      <c r="K42" s="52" t="s">
        <v>36</v>
      </c>
      <c r="L42" s="53">
        <v>0.25964547352284995</v>
      </c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 t="s">
        <v>35</v>
      </c>
      <c r="J43" s="53">
        <v>4.5015863293592348E-2</v>
      </c>
      <c r="K43" s="52" t="s">
        <v>71</v>
      </c>
      <c r="L43" s="53">
        <v>1.6232837243573342E-2</v>
      </c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 t="s">
        <v>43</v>
      </c>
      <c r="J44" s="53">
        <v>2.5502796302651728E-2</v>
      </c>
      <c r="K44" s="52" t="s">
        <v>43</v>
      </c>
      <c r="L44" s="53">
        <v>3.0453846683540856E-2</v>
      </c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 t="s">
        <v>69</v>
      </c>
      <c r="J45" s="60">
        <v>2.4819289599495274E-2</v>
      </c>
      <c r="K45" s="59" t="s">
        <v>42</v>
      </c>
      <c r="L45" s="60">
        <v>2.1189269736802789E-2</v>
      </c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3">
        <v>2023</v>
      </c>
      <c r="D48" s="94"/>
      <c r="E48" s="94"/>
      <c r="F48" s="94"/>
      <c r="G48" s="94"/>
      <c r="H48" s="94"/>
      <c r="I48" s="94"/>
      <c r="J48" s="94"/>
      <c r="K48" s="94"/>
      <c r="L48" s="95"/>
    </row>
    <row r="49" spans="2:12" ht="15.75" thickBot="1" x14ac:dyDescent="0.3">
      <c r="B49" s="47" t="s">
        <v>33</v>
      </c>
      <c r="C49" s="99" t="s">
        <v>25</v>
      </c>
      <c r="D49" s="100"/>
      <c r="E49" s="99" t="s">
        <v>26</v>
      </c>
      <c r="F49" s="101"/>
      <c r="G49" s="99" t="s">
        <v>27</v>
      </c>
      <c r="H49" s="100"/>
      <c r="I49" s="101" t="s">
        <v>28</v>
      </c>
      <c r="J49" s="100"/>
      <c r="K49" s="101" t="s">
        <v>24</v>
      </c>
      <c r="L49" s="100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3">
        <v>2022</v>
      </c>
      <c r="D57" s="94"/>
      <c r="E57" s="94"/>
      <c r="F57" s="94"/>
      <c r="G57" s="94"/>
      <c r="H57" s="94"/>
      <c r="I57" s="94"/>
      <c r="J57" s="94"/>
      <c r="K57" s="94"/>
      <c r="L57" s="95"/>
    </row>
    <row r="58" spans="2:12" ht="15.75" thickBot="1" x14ac:dyDescent="0.3">
      <c r="B58" s="47" t="s">
        <v>33</v>
      </c>
      <c r="C58" s="99" t="s">
        <v>25</v>
      </c>
      <c r="D58" s="100"/>
      <c r="E58" s="99" t="s">
        <v>26</v>
      </c>
      <c r="F58" s="101"/>
      <c r="G58" s="99" t="s">
        <v>27</v>
      </c>
      <c r="H58" s="100"/>
      <c r="I58" s="101" t="s">
        <v>28</v>
      </c>
      <c r="J58" s="100"/>
      <c r="K58" s="101" t="s">
        <v>24</v>
      </c>
      <c r="L58" s="100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3">
        <v>2021</v>
      </c>
      <c r="D66" s="94"/>
      <c r="E66" s="94"/>
      <c r="F66" s="94"/>
      <c r="G66" s="94"/>
      <c r="H66" s="94"/>
      <c r="I66" s="94"/>
      <c r="J66" s="94"/>
      <c r="K66" s="94"/>
      <c r="L66" s="95"/>
    </row>
    <row r="67" spans="2:12" ht="15.75" thickBot="1" x14ac:dyDescent="0.3">
      <c r="B67" s="47" t="s">
        <v>33</v>
      </c>
      <c r="C67" s="99" t="s">
        <v>25</v>
      </c>
      <c r="D67" s="100"/>
      <c r="E67" s="99" t="s">
        <v>26</v>
      </c>
      <c r="F67" s="101"/>
      <c r="G67" s="99" t="s">
        <v>27</v>
      </c>
      <c r="H67" s="100"/>
      <c r="I67" s="101" t="s">
        <v>28</v>
      </c>
      <c r="J67" s="100"/>
      <c r="K67" s="101" t="s">
        <v>24</v>
      </c>
      <c r="L67" s="100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3">
        <v>2020</v>
      </c>
      <c r="D75" s="94"/>
      <c r="E75" s="94"/>
      <c r="F75" s="94"/>
      <c r="G75" s="94"/>
      <c r="H75" s="94"/>
      <c r="I75" s="94"/>
      <c r="J75" s="94"/>
      <c r="K75" s="94"/>
      <c r="L75" s="95"/>
    </row>
    <row r="76" spans="2:12" ht="15.75" thickBot="1" x14ac:dyDescent="0.3">
      <c r="B76" s="47" t="s">
        <v>33</v>
      </c>
      <c r="C76" s="99" t="s">
        <v>25</v>
      </c>
      <c r="D76" s="100"/>
      <c r="E76" s="99" t="s">
        <v>26</v>
      </c>
      <c r="F76" s="101"/>
      <c r="G76" s="99" t="s">
        <v>27</v>
      </c>
      <c r="H76" s="100"/>
      <c r="I76" s="101" t="s">
        <v>28</v>
      </c>
      <c r="J76" s="100"/>
      <c r="K76" s="101" t="s">
        <v>24</v>
      </c>
      <c r="L76" s="100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3">
        <v>2019</v>
      </c>
      <c r="D84" s="94"/>
      <c r="E84" s="94"/>
      <c r="F84" s="94"/>
      <c r="G84" s="94"/>
      <c r="H84" s="94"/>
      <c r="I84" s="94"/>
      <c r="J84" s="94"/>
      <c r="K84" s="94"/>
      <c r="L84" s="95"/>
    </row>
    <row r="85" spans="2:12" ht="15.75" thickBot="1" x14ac:dyDescent="0.3">
      <c r="B85" s="47" t="s">
        <v>33</v>
      </c>
      <c r="C85" s="99" t="s">
        <v>25</v>
      </c>
      <c r="D85" s="100"/>
      <c r="E85" s="99" t="s">
        <v>26</v>
      </c>
      <c r="F85" s="101"/>
      <c r="G85" s="99" t="s">
        <v>27</v>
      </c>
      <c r="H85" s="100"/>
      <c r="I85" s="101" t="s">
        <v>28</v>
      </c>
      <c r="J85" s="100"/>
      <c r="K85" s="101" t="s">
        <v>24</v>
      </c>
      <c r="L85" s="100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3">
        <v>2018</v>
      </c>
      <c r="D93" s="94"/>
      <c r="E93" s="94"/>
      <c r="F93" s="94"/>
      <c r="G93" s="94"/>
      <c r="H93" s="94"/>
      <c r="I93" s="94"/>
      <c r="J93" s="94"/>
      <c r="K93" s="94"/>
      <c r="L93" s="95"/>
    </row>
    <row r="94" spans="2:12" ht="15.75" thickBot="1" x14ac:dyDescent="0.3">
      <c r="B94" s="47" t="s">
        <v>33</v>
      </c>
      <c r="C94" s="99" t="s">
        <v>25</v>
      </c>
      <c r="D94" s="100"/>
      <c r="E94" s="99" t="s">
        <v>26</v>
      </c>
      <c r="F94" s="101"/>
      <c r="G94" s="99" t="s">
        <v>27</v>
      </c>
      <c r="H94" s="100"/>
      <c r="I94" s="101" t="s">
        <v>28</v>
      </c>
      <c r="J94" s="100"/>
      <c r="K94" s="101" t="s">
        <v>24</v>
      </c>
      <c r="L94" s="100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3">
        <v>2017</v>
      </c>
      <c r="D102" s="94"/>
      <c r="E102" s="94"/>
      <c r="F102" s="94"/>
      <c r="G102" s="94"/>
      <c r="H102" s="94"/>
      <c r="I102" s="94"/>
      <c r="J102" s="94"/>
      <c r="K102" s="94"/>
      <c r="L102" s="95"/>
    </row>
    <row r="103" spans="2:12" ht="15.75" thickBot="1" x14ac:dyDescent="0.3">
      <c r="B103" s="47" t="s">
        <v>33</v>
      </c>
      <c r="C103" s="99" t="s">
        <v>25</v>
      </c>
      <c r="D103" s="100"/>
      <c r="E103" s="99" t="s">
        <v>26</v>
      </c>
      <c r="F103" s="101"/>
      <c r="G103" s="99" t="s">
        <v>27</v>
      </c>
      <c r="H103" s="100"/>
      <c r="I103" s="101" t="s">
        <v>28</v>
      </c>
      <c r="J103" s="100"/>
      <c r="K103" s="101" t="s">
        <v>24</v>
      </c>
      <c r="L103" s="100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3">
        <v>2016</v>
      </c>
      <c r="D111" s="94"/>
      <c r="E111" s="94"/>
      <c r="F111" s="94"/>
      <c r="G111" s="94"/>
      <c r="H111" s="94"/>
      <c r="I111" s="94"/>
      <c r="J111" s="94"/>
      <c r="K111" s="94"/>
      <c r="L111" s="95"/>
    </row>
    <row r="112" spans="2:12" ht="15.75" thickBot="1" x14ac:dyDescent="0.3">
      <c r="B112" s="47" t="s">
        <v>33</v>
      </c>
      <c r="C112" s="99" t="s">
        <v>25</v>
      </c>
      <c r="D112" s="100"/>
      <c r="E112" s="99" t="s">
        <v>26</v>
      </c>
      <c r="F112" s="101"/>
      <c r="G112" s="99" t="s">
        <v>27</v>
      </c>
      <c r="H112" s="100"/>
      <c r="I112" s="101" t="s">
        <v>28</v>
      </c>
      <c r="J112" s="100"/>
      <c r="K112" s="101" t="s">
        <v>24</v>
      </c>
      <c r="L112" s="100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3">
        <v>2015</v>
      </c>
      <c r="D121" s="94"/>
      <c r="E121" s="94"/>
      <c r="F121" s="94"/>
      <c r="G121" s="94"/>
      <c r="H121" s="94"/>
      <c r="I121" s="94"/>
      <c r="J121" s="94"/>
      <c r="K121" s="94"/>
      <c r="L121" s="95"/>
    </row>
    <row r="122" spans="2:12" ht="15.75" thickBot="1" x14ac:dyDescent="0.3">
      <c r="B122" s="47" t="s">
        <v>33</v>
      </c>
      <c r="C122" s="99" t="s">
        <v>25</v>
      </c>
      <c r="D122" s="100"/>
      <c r="E122" s="99" t="s">
        <v>26</v>
      </c>
      <c r="F122" s="101"/>
      <c r="G122" s="99" t="s">
        <v>27</v>
      </c>
      <c r="H122" s="100"/>
      <c r="I122" s="101" t="s">
        <v>28</v>
      </c>
      <c r="J122" s="100"/>
      <c r="K122" s="101" t="s">
        <v>24</v>
      </c>
      <c r="L122" s="100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3">
        <v>2014</v>
      </c>
      <c r="D131" s="94"/>
      <c r="E131" s="94"/>
      <c r="F131" s="94"/>
      <c r="G131" s="94"/>
      <c r="H131" s="94"/>
      <c r="I131" s="94"/>
      <c r="J131" s="94"/>
      <c r="K131" s="94"/>
      <c r="L131" s="95"/>
    </row>
    <row r="132" spans="2:12" ht="15.75" thickBot="1" x14ac:dyDescent="0.3">
      <c r="B132" s="47" t="s">
        <v>33</v>
      </c>
      <c r="C132" s="99" t="s">
        <v>25</v>
      </c>
      <c r="D132" s="100"/>
      <c r="E132" s="99" t="s">
        <v>26</v>
      </c>
      <c r="F132" s="101"/>
      <c r="G132" s="99" t="s">
        <v>27</v>
      </c>
      <c r="H132" s="100"/>
      <c r="I132" s="101" t="s">
        <v>28</v>
      </c>
      <c r="J132" s="100"/>
      <c r="K132" s="101" t="s">
        <v>24</v>
      </c>
      <c r="L132" s="100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3" t="s">
        <v>45</v>
      </c>
      <c r="D141" s="94"/>
      <c r="E141" s="94"/>
      <c r="F141" s="94"/>
      <c r="G141" s="94"/>
      <c r="H141" s="94"/>
      <c r="I141" s="94"/>
      <c r="J141" s="94"/>
      <c r="K141" s="94"/>
      <c r="L141" s="95"/>
    </row>
    <row r="142" spans="2:12" s="35" customFormat="1" ht="15.75" thickBot="1" x14ac:dyDescent="0.3">
      <c r="B142" s="47" t="s">
        <v>33</v>
      </c>
      <c r="C142" s="99" t="s">
        <v>25</v>
      </c>
      <c r="D142" s="100"/>
      <c r="E142" s="99" t="s">
        <v>26</v>
      </c>
      <c r="F142" s="101"/>
      <c r="G142" s="99" t="s">
        <v>27</v>
      </c>
      <c r="H142" s="100"/>
      <c r="I142" s="101" t="s">
        <v>28</v>
      </c>
      <c r="J142" s="100"/>
      <c r="K142" s="101" t="s">
        <v>24</v>
      </c>
      <c r="L142" s="100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3" t="s">
        <v>46</v>
      </c>
      <c r="D151" s="94"/>
      <c r="E151" s="94"/>
      <c r="F151" s="94"/>
      <c r="G151" s="94"/>
      <c r="H151" s="94"/>
      <c r="I151" s="94"/>
      <c r="J151" s="94"/>
      <c r="K151" s="94"/>
      <c r="L151" s="95"/>
    </row>
    <row r="152" spans="2:12" s="35" customFormat="1" ht="15.75" thickBot="1" x14ac:dyDescent="0.3">
      <c r="B152" s="47" t="s">
        <v>33</v>
      </c>
      <c r="C152" s="99" t="s">
        <v>25</v>
      </c>
      <c r="D152" s="100"/>
      <c r="E152" s="99" t="s">
        <v>26</v>
      </c>
      <c r="F152" s="101"/>
      <c r="G152" s="99" t="s">
        <v>27</v>
      </c>
      <c r="H152" s="100"/>
      <c r="I152" s="101" t="s">
        <v>28</v>
      </c>
      <c r="J152" s="100"/>
      <c r="K152" s="101" t="s">
        <v>24</v>
      </c>
      <c r="L152" s="100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3" t="s">
        <v>49</v>
      </c>
      <c r="D161" s="94"/>
      <c r="E161" s="94"/>
      <c r="F161" s="94"/>
      <c r="G161" s="94"/>
      <c r="H161" s="94"/>
      <c r="I161" s="94"/>
      <c r="J161" s="94"/>
      <c r="K161" s="94"/>
      <c r="L161" s="95"/>
    </row>
    <row r="162" spans="2:12" s="35" customFormat="1" ht="15.75" thickBot="1" x14ac:dyDescent="0.3">
      <c r="B162" s="47" t="s">
        <v>33</v>
      </c>
      <c r="C162" s="99" t="s">
        <v>25</v>
      </c>
      <c r="D162" s="100"/>
      <c r="E162" s="99" t="s">
        <v>26</v>
      </c>
      <c r="F162" s="101"/>
      <c r="G162" s="99" t="s">
        <v>27</v>
      </c>
      <c r="H162" s="100"/>
      <c r="I162" s="101" t="s">
        <v>28</v>
      </c>
      <c r="J162" s="100"/>
      <c r="K162" s="101" t="s">
        <v>24</v>
      </c>
      <c r="L162" s="100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3" t="s">
        <v>50</v>
      </c>
      <c r="D170" s="94"/>
      <c r="E170" s="94"/>
      <c r="F170" s="94"/>
      <c r="G170" s="94"/>
      <c r="H170" s="94"/>
      <c r="I170" s="94"/>
      <c r="J170" s="94"/>
      <c r="K170" s="94"/>
      <c r="L170" s="95"/>
    </row>
    <row r="171" spans="2:12" s="35" customFormat="1" ht="15.75" thickBot="1" x14ac:dyDescent="0.3">
      <c r="B171" s="47" t="s">
        <v>33</v>
      </c>
      <c r="C171" s="99" t="s">
        <v>25</v>
      </c>
      <c r="D171" s="100"/>
      <c r="E171" s="99" t="s">
        <v>26</v>
      </c>
      <c r="F171" s="101"/>
      <c r="G171" s="99" t="s">
        <v>27</v>
      </c>
      <c r="H171" s="100"/>
      <c r="I171" s="101" t="s">
        <v>28</v>
      </c>
      <c r="J171" s="100"/>
      <c r="K171" s="101" t="s">
        <v>24</v>
      </c>
      <c r="L171" s="100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3" t="s">
        <v>51</v>
      </c>
      <c r="D179" s="94"/>
      <c r="E179" s="94"/>
      <c r="F179" s="94"/>
      <c r="G179" s="94"/>
      <c r="H179" s="94"/>
      <c r="I179" s="94"/>
      <c r="J179" s="94"/>
      <c r="K179" s="94"/>
      <c r="L179" s="95"/>
    </row>
    <row r="180" spans="2:12" s="35" customFormat="1" ht="16.5" customHeight="1" thickBot="1" x14ac:dyDescent="0.3">
      <c r="B180" s="47" t="s">
        <v>33</v>
      </c>
      <c r="C180" s="99" t="s">
        <v>25</v>
      </c>
      <c r="D180" s="100"/>
      <c r="E180" s="99" t="s">
        <v>26</v>
      </c>
      <c r="F180" s="101"/>
      <c r="G180" s="99" t="s">
        <v>27</v>
      </c>
      <c r="H180" s="100"/>
      <c r="I180" s="101" t="s">
        <v>28</v>
      </c>
      <c r="J180" s="100"/>
      <c r="K180" s="99" t="s">
        <v>24</v>
      </c>
      <c r="L180" s="100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3" t="s">
        <v>55</v>
      </c>
      <c r="D188" s="94"/>
      <c r="E188" s="94"/>
      <c r="F188" s="94"/>
      <c r="G188" s="94"/>
      <c r="H188" s="94"/>
      <c r="I188" s="94"/>
      <c r="J188" s="94"/>
      <c r="K188" s="94"/>
      <c r="L188" s="95"/>
    </row>
    <row r="189" spans="2:12" s="35" customFormat="1" ht="15" customHeight="1" thickBot="1" x14ac:dyDescent="0.3">
      <c r="B189" s="47" t="s">
        <v>33</v>
      </c>
      <c r="C189" s="99" t="s">
        <v>25</v>
      </c>
      <c r="D189" s="100"/>
      <c r="E189" s="99" t="s">
        <v>26</v>
      </c>
      <c r="F189" s="101"/>
      <c r="G189" s="99" t="s">
        <v>27</v>
      </c>
      <c r="H189" s="100"/>
      <c r="I189" s="101" t="s">
        <v>28</v>
      </c>
      <c r="J189" s="100"/>
      <c r="K189" s="101" t="s">
        <v>24</v>
      </c>
      <c r="L189" s="100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3" t="s">
        <v>56</v>
      </c>
      <c r="D197" s="94"/>
      <c r="E197" s="94"/>
      <c r="F197" s="94"/>
      <c r="G197" s="94"/>
      <c r="H197" s="94"/>
      <c r="I197" s="94"/>
      <c r="J197" s="94"/>
      <c r="K197" s="94"/>
      <c r="L197" s="95"/>
    </row>
    <row r="198" spans="2:12" ht="15.75" thickBot="1" x14ac:dyDescent="0.3">
      <c r="B198" s="47" t="s">
        <v>33</v>
      </c>
      <c r="C198" s="102" t="s">
        <v>25</v>
      </c>
      <c r="D198" s="103"/>
      <c r="E198" s="102" t="s">
        <v>26</v>
      </c>
      <c r="F198" s="104"/>
      <c r="G198" s="102" t="s">
        <v>27</v>
      </c>
      <c r="H198" s="103"/>
      <c r="I198" s="104" t="s">
        <v>28</v>
      </c>
      <c r="J198" s="103"/>
      <c r="K198" s="102" t="s">
        <v>24</v>
      </c>
      <c r="L198" s="103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2"/>
  <sheetViews>
    <sheetView showGridLines="0" tabSelected="1" workbookViewId="0">
      <pane ySplit="13" topLeftCell="A215" activePane="bottomLeft" state="frozen"/>
      <selection pane="bottomLeft" activeCell="H234" sqref="H234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5" t="s">
        <v>15</v>
      </c>
      <c r="D10" s="106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5">
        <v>45689</v>
      </c>
      <c r="C231" s="80">
        <v>75372215.620000005</v>
      </c>
      <c r="D231" s="81">
        <v>20580.384890000001</v>
      </c>
    </row>
    <row r="232" spans="2:4" x14ac:dyDescent="0.25">
      <c r="B232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2025-03-11T12:37:00Z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