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170" documentId="8_{ED0BB45A-7FD5-474A-A5E5-94F06A63BE34}" xr6:coauthVersionLast="47" xr6:coauthVersionMax="47" xr10:uidLastSave="{DDEC8888-CDD4-44CE-80EA-590E0E2D5C39}"/>
  <bookViews>
    <workbookView xWindow="-120" yWindow="-120" windowWidth="29040" windowHeight="15720" xr2:uid="{00000000-000D-0000-FFFF-FFFF00000000}"/>
  </bookViews>
  <sheets>
    <sheet name="Petróleo" sheetId="1" r:id="rId1"/>
    <sheet name="Listado Datos" sheetId="2" r:id="rId2"/>
  </sheets>
  <definedNames>
    <definedName name="Data" localSheetId="0">Petróleo!$E$44</definedName>
    <definedName name="EOdata" localSheetId="0">Petróleo!#REF!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1" i="1" l="1"/>
  <c r="P71" i="1" s="1"/>
  <c r="P38" i="1"/>
  <c r="P39" i="1"/>
  <c r="O39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65" i="1"/>
  <c r="O66" i="1"/>
  <c r="O67" i="1"/>
  <c r="O68" i="1"/>
  <c r="O69" i="1"/>
  <c r="O70" i="1"/>
  <c r="P69" i="1" l="1"/>
  <c r="P70" i="1"/>
  <c r="O64" i="1"/>
  <c r="P65" i="1" s="1"/>
  <c r="O63" i="1"/>
  <c r="P63" i="1" s="1"/>
  <c r="O62" i="1"/>
  <c r="O57" i="1"/>
  <c r="O58" i="1"/>
  <c r="P58" i="1"/>
  <c r="O59" i="1"/>
  <c r="P59" i="1"/>
  <c r="O60" i="1"/>
  <c r="P60" i="1" s="1"/>
  <c r="O61" i="1"/>
  <c r="P62" i="1" s="1"/>
  <c r="P61" i="1"/>
  <c r="O23" i="1"/>
  <c r="O24" i="1"/>
  <c r="O21" i="1"/>
  <c r="O22" i="1"/>
  <c r="O56" i="1"/>
  <c r="P56" i="1" s="1"/>
  <c r="O16" i="1"/>
  <c r="P16" i="1" s="1"/>
  <c r="O17" i="1"/>
  <c r="O18" i="1"/>
  <c r="O19" i="1"/>
  <c r="O20" i="1"/>
  <c r="O48" i="1"/>
  <c r="O49" i="1"/>
  <c r="O50" i="1"/>
  <c r="P50" i="1"/>
  <c r="O51" i="1"/>
  <c r="P51" i="1" s="1"/>
  <c r="O52" i="1"/>
  <c r="O53" i="1"/>
  <c r="P53" i="1"/>
  <c r="O54" i="1"/>
  <c r="P54" i="1"/>
  <c r="O55" i="1"/>
  <c r="P55" i="1"/>
  <c r="O15" i="1"/>
  <c r="O47" i="1"/>
  <c r="P66" i="1"/>
  <c r="P49" i="1" l="1"/>
  <c r="P52" i="1"/>
  <c r="P64" i="1"/>
  <c r="P48" i="1"/>
  <c r="P57" i="1"/>
  <c r="P67" i="1"/>
  <c r="P68" i="1"/>
</calcChain>
</file>

<file path=xl/sharedStrings.xml><?xml version="1.0" encoding="utf-8"?>
<sst xmlns="http://schemas.openxmlformats.org/spreadsheetml/2006/main" count="57" uniqueCount="33">
  <si>
    <t xml:space="preserve">Brent </t>
  </si>
  <si>
    <t>Dólares/Barril</t>
  </si>
  <si>
    <t>Año/Mes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</si>
  <si>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</si>
  <si>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</si>
  <si>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</si>
  <si>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</si>
  <si>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</si>
  <si>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</si>
  <si>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</si>
  <si>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</si>
  <si>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</si>
  <si>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</si>
  <si>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</si>
  <si>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</si>
  <si>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</si>
  <si>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</si>
  <si>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</si>
  <si>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</si>
  <si>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</si>
  <si>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</si>
  <si>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</si>
  <si>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</si>
  <si>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</si>
  <si>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Fuente: Banco Mundial</t>
  </si>
  <si>
    <t xml:space="preserve"> West Texas Intermidiate (WTI)</t>
  </si>
  <si>
    <t xml:space="preserve">Dólares/Barril </t>
  </si>
  <si>
    <t>Acceder al listado de datos</t>
  </si>
  <si>
    <t>Precio del petróleo (US$/barril)</t>
  </si>
  <si>
    <t>Volver a hoja principal</t>
  </si>
  <si>
    <t>Fecha</t>
  </si>
  <si>
    <t>Brent</t>
  </si>
  <si>
    <t>West Texas Intermidiate (WTI)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</si>
</sst>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"/>
    <numFmt numFmtId="167" formatCode="#,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4">
    <xf numFmtId="0" fontId="0" fillId="0" borderId="0"/>
    <xf numFmtId="0" fontId="8" fillId="2" borderId="0"/>
    <xf numFmtId="0" fontId="9" fillId="0" borderId="0"/>
    <xf numFmtId="166" fontId="1" fillId="0" borderId="0" applyFont="0" applyFill="0" applyBorder="0" applyAlignment="0" applyProtection="0"/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7" fillId="0" borderId="0" applyFont="0" applyFill="0" applyBorder="0" applyAlignment="0" applyProtection="0"/>
    <xf numFmtId="0" fontId="1" fillId="0" borderId="0"/>
    <xf numFmtId="0" fontId="6" fillId="0" borderId="0"/>
    <xf numFmtId="0" fontId="3" fillId="0" borderId="0"/>
    <xf numFmtId="0" fontId="12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horizontal="left" indent="1"/>
    </xf>
    <xf numFmtId="0" fontId="14" fillId="3" borderId="0">
      <alignment horizontal="center" vertical="center"/>
    </xf>
    <xf numFmtId="17" fontId="15" fillId="3" borderId="0"/>
    <xf numFmtId="0" fontId="11" fillId="2" borderId="0">
      <alignment horizontal="left"/>
    </xf>
  </cellStyleXfs>
  <cellXfs count="70">
    <xf numFmtId="0" fontId="0" fillId="0" borderId="0" xfId="0"/>
    <xf numFmtId="1" fontId="0" fillId="0" borderId="0" xfId="0" applyNumberFormat="1"/>
    <xf numFmtId="0" fontId="2" fillId="0" borderId="0" xfId="16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1" fontId="0" fillId="0" borderId="1" xfId="0" applyNumberFormat="1" applyBorder="1"/>
    <xf numFmtId="0" fontId="16" fillId="0" borderId="2" xfId="0" applyFont="1" applyBorder="1"/>
    <xf numFmtId="0" fontId="16" fillId="0" borderId="3" xfId="0" applyFont="1" applyBorder="1"/>
    <xf numFmtId="9" fontId="16" fillId="0" borderId="4" xfId="18" applyFont="1" applyBorder="1"/>
    <xf numFmtId="0" fontId="10" fillId="0" borderId="0" xfId="11" applyAlignment="1" applyProtection="1">
      <alignment horizontal="center"/>
    </xf>
    <xf numFmtId="0" fontId="16" fillId="0" borderId="5" xfId="0" applyFont="1" applyBorder="1"/>
    <xf numFmtId="1" fontId="16" fillId="0" borderId="6" xfId="0" applyNumberFormat="1" applyFont="1" applyBorder="1"/>
    <xf numFmtId="1" fontId="16" fillId="0" borderId="7" xfId="0" applyNumberFormat="1" applyFont="1" applyBorder="1"/>
    <xf numFmtId="9" fontId="16" fillId="0" borderId="8" xfId="18" applyFont="1" applyBorder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1" fontId="16" fillId="0" borderId="9" xfId="0" applyNumberFormat="1" applyFont="1" applyBorder="1"/>
    <xf numFmtId="0" fontId="0" fillId="0" borderId="10" xfId="0" applyBorder="1"/>
    <xf numFmtId="0" fontId="16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13" xfId="0" applyNumberFormat="1" applyBorder="1" applyAlignment="1">
      <alignment horizontal="center"/>
    </xf>
    <xf numFmtId="0" fontId="10" fillId="0" borderId="0" xfId="11" applyAlignment="1" applyProtection="1"/>
    <xf numFmtId="0" fontId="18" fillId="0" borderId="0" xfId="0" applyFont="1"/>
    <xf numFmtId="0" fontId="17" fillId="0" borderId="0" xfId="0" applyFont="1" applyAlignment="1">
      <alignment vertical="top"/>
    </xf>
    <xf numFmtId="49" fontId="0" fillId="0" borderId="0" xfId="0" applyNumberFormat="1"/>
    <xf numFmtId="49" fontId="16" fillId="0" borderId="14" xfId="0" applyNumberFormat="1" applyFont="1" applyBorder="1" applyAlignment="1">
      <alignment horizontal="center"/>
    </xf>
    <xf numFmtId="49" fontId="16" fillId="0" borderId="15" xfId="0" applyNumberFormat="1" applyFont="1" applyBorder="1"/>
    <xf numFmtId="49" fontId="18" fillId="0" borderId="0" xfId="0" applyNumberFormat="1" applyFont="1"/>
    <xf numFmtId="49" fontId="10" fillId="0" borderId="0" xfId="11" applyNumberFormat="1" applyAlignment="1" applyProtection="1">
      <alignment horizontal="center"/>
    </xf>
    <xf numFmtId="9" fontId="7" fillId="0" borderId="0" xfId="18" applyFont="1"/>
    <xf numFmtId="0" fontId="16" fillId="0" borderId="16" xfId="0" applyFont="1" applyBorder="1" applyAlignment="1">
      <alignment horizontal="center" vertical="center" wrapText="1"/>
    </xf>
    <xf numFmtId="165" fontId="16" fillId="0" borderId="17" xfId="13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5" fontId="7" fillId="0" borderId="0" xfId="13" applyNumberFormat="1" applyAlignment="1">
      <alignment horizontal="center"/>
    </xf>
    <xf numFmtId="165" fontId="10" fillId="0" borderId="0" xfId="11" applyNumberFormat="1" applyAlignment="1" applyProtection="1">
      <alignment horizontal="center"/>
    </xf>
    <xf numFmtId="165" fontId="7" fillId="0" borderId="12" xfId="13" applyNumberFormat="1" applyBorder="1" applyAlignment="1">
      <alignment horizontal="center"/>
    </xf>
    <xf numFmtId="165" fontId="7" fillId="0" borderId="18" xfId="13" applyNumberFormat="1" applyBorder="1" applyAlignment="1">
      <alignment horizontal="center"/>
    </xf>
    <xf numFmtId="165" fontId="7" fillId="0" borderId="13" xfId="13" applyNumberFormat="1" applyBorder="1" applyAlignment="1">
      <alignment horizontal="center"/>
    </xf>
    <xf numFmtId="165" fontId="7" fillId="0" borderId="19" xfId="13" applyNumberFormat="1" applyBorder="1" applyAlignment="1">
      <alignment horizontal="center"/>
    </xf>
    <xf numFmtId="165" fontId="7" fillId="0" borderId="11" xfId="13" applyNumberFormat="1" applyBorder="1" applyAlignment="1">
      <alignment horizontal="center"/>
    </xf>
    <xf numFmtId="165" fontId="7" fillId="0" borderId="20" xfId="13" applyNumberFormat="1" applyBorder="1" applyAlignment="1">
      <alignment horizontal="center"/>
    </xf>
    <xf numFmtId="165" fontId="16" fillId="0" borderId="14" xfId="13" applyNumberFormat="1" applyFont="1" applyBorder="1" applyAlignment="1">
      <alignment horizontal="center"/>
    </xf>
    <xf numFmtId="165" fontId="7" fillId="0" borderId="12" xfId="13" applyNumberFormat="1" applyBorder="1" applyAlignment="1"/>
    <xf numFmtId="165" fontId="7" fillId="0" borderId="13" xfId="13" applyNumberFormat="1" applyBorder="1" applyAlignment="1"/>
    <xf numFmtId="17" fontId="0" fillId="0" borderId="21" xfId="0" applyNumberFormat="1" applyBorder="1" applyAlignment="1">
      <alignment horizontal="center"/>
    </xf>
    <xf numFmtId="17" fontId="0" fillId="0" borderId="22" xfId="0" applyNumberFormat="1" applyBorder="1" applyAlignment="1">
      <alignment horizontal="center"/>
    </xf>
    <xf numFmtId="165" fontId="0" fillId="0" borderId="12" xfId="0" applyNumberFormat="1" applyBorder="1"/>
    <xf numFmtId="165" fontId="0" fillId="0" borderId="18" xfId="0" applyNumberFormat="1" applyBorder="1"/>
    <xf numFmtId="0" fontId="16" fillId="0" borderId="15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17" fontId="0" fillId="0" borderId="24" xfId="0" applyNumberForma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16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9" fontId="16" fillId="0" borderId="4" xfId="18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9" fontId="16" fillId="0" borderId="8" xfId="18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4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3" xfId="15" xr:uid="{00000000-0005-0000-0000-00000F000000}"/>
    <cellStyle name="Normal 8" xfId="16" xr:uid="{00000000-0005-0000-0000-000010000000}"/>
    <cellStyle name="Notas al pie" xfId="17" xr:uid="{00000000-0005-0000-0000-000011000000}"/>
    <cellStyle name="Porcentaje" xfId="18" builtinId="5"/>
    <cellStyle name="Porcentual 2" xfId="19" xr:uid="{00000000-0005-0000-0000-000013000000}"/>
    <cellStyle name="subtitulos de las filas" xfId="20" xr:uid="{00000000-0005-0000-0000-000014000000}"/>
    <cellStyle name="titulo del informe" xfId="21" xr:uid="{00000000-0005-0000-0000-000015000000}"/>
    <cellStyle name="titulos de las columnas" xfId="22" xr:uid="{00000000-0005-0000-0000-000016000000}"/>
    <cellStyle name="titulos de las filas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28575</xdr:rowOff>
    </xdr:from>
    <xdr:to>
      <xdr:col>10</xdr:col>
      <xdr:colOff>485775</xdr:colOff>
      <xdr:row>7</xdr:row>
      <xdr:rowOff>161925</xdr:rowOff>
    </xdr:to>
    <xdr:pic>
      <xdr:nvPicPr>
        <xdr:cNvPr id="1349" name="Imagen 3">
          <a:extLst>
            <a:ext uri="{FF2B5EF4-FFF2-40B4-BE49-F238E27FC236}">
              <a16:creationId xmlns:a16="http://schemas.microsoft.com/office/drawing/2014/main" id="{09272F5D-E679-7C83-8CE1-D7074A7F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28575"/>
          <a:ext cx="22098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0</xdr:row>
      <xdr:rowOff>123825</xdr:rowOff>
    </xdr:from>
    <xdr:to>
      <xdr:col>3</xdr:col>
      <xdr:colOff>285750</xdr:colOff>
      <xdr:row>8</xdr:row>
      <xdr:rowOff>28575</xdr:rowOff>
    </xdr:to>
    <xdr:pic>
      <xdr:nvPicPr>
        <xdr:cNvPr id="2252" name="Imagen 3">
          <a:extLst>
            <a:ext uri="{FF2B5EF4-FFF2-40B4-BE49-F238E27FC236}">
              <a16:creationId xmlns:a16="http://schemas.microsoft.com/office/drawing/2014/main" id="{48870864-94EC-320F-8EC7-EB490A0A5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23825"/>
          <a:ext cx="22383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V90"/>
  <sheetViews>
    <sheetView showGridLines="0" tabSelected="1" zoomScale="112" zoomScaleNormal="112" workbookViewId="0">
      <selection activeCell="I67" sqref="I67"/>
    </sheetView>
  </sheetViews>
  <sheetFormatPr baseColWidth="10" defaultColWidth="9.140625" defaultRowHeight="15"/>
  <cols>
    <col min="1" max="1" width="11.42578125" customWidth="1"/>
    <col min="2" max="2" width="12" style="26" customWidth="1"/>
    <col min="3" max="3" width="9.140625" bestFit="1" customWidth="1"/>
    <col min="4" max="4" width="8.7109375" customWidth="1"/>
    <col min="5" max="5" width="9.7109375" customWidth="1"/>
    <col min="6" max="6" width="10.42578125" customWidth="1"/>
    <col min="7" max="7" width="9.85546875" customWidth="1"/>
    <col min="8" max="8" width="10.5703125" customWidth="1"/>
    <col min="9" max="9" width="11.140625" customWidth="1"/>
    <col min="10" max="10" width="10.140625" customWidth="1"/>
    <col min="11" max="11" width="11.140625" customWidth="1"/>
    <col min="12" max="12" width="8.85546875" customWidth="1"/>
    <col min="13" max="13" width="11.42578125" customWidth="1"/>
    <col min="14" max="14" width="10.5703125" customWidth="1"/>
    <col min="15" max="15" width="12.28515625" customWidth="1"/>
    <col min="16" max="16" width="9.28515625" customWidth="1"/>
    <col min="17" max="256" width="11.42578125" customWidth="1"/>
  </cols>
  <sheetData>
    <row r="8" spans="2:16" ht="15.75" customHeight="1">
      <c r="D8" s="2"/>
      <c r="E8" s="2"/>
      <c r="F8" s="2"/>
      <c r="G8" s="2"/>
      <c r="H8" s="2"/>
      <c r="I8" s="2"/>
      <c r="J8" s="2"/>
      <c r="K8" s="2"/>
    </row>
    <row r="9" spans="2:16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2:16" ht="15.75" thickBot="1">
      <c r="E10" s="1"/>
      <c r="F10" s="1"/>
    </row>
    <row r="11" spans="2:16">
      <c r="C11" s="26"/>
      <c r="D11" s="26"/>
      <c r="E11" s="1"/>
      <c r="H11" s="64" t="s">
        <v>0</v>
      </c>
      <c r="I11" s="65"/>
      <c r="J11" s="65"/>
      <c r="K11" s="66"/>
    </row>
    <row r="12" spans="2:16">
      <c r="H12" s="67" t="s">
        <v>1</v>
      </c>
      <c r="I12" s="68"/>
      <c r="J12" s="68"/>
      <c r="K12" s="69"/>
    </row>
    <row r="13" spans="2:16" ht="15.75" thickBot="1">
      <c r="F13" s="3"/>
      <c r="I13" s="3"/>
    </row>
    <row r="14" spans="2:16" ht="15.75" thickBot="1">
      <c r="B14" s="27" t="s">
        <v>2</v>
      </c>
      <c r="C14" s="53" t="s">
        <v>3</v>
      </c>
      <c r="D14" s="53" t="s">
        <v>4</v>
      </c>
      <c r="E14" s="53" t="s">
        <v>5</v>
      </c>
      <c r="F14" s="53" t="s">
        <v>6</v>
      </c>
      <c r="G14" s="53" t="s">
        <v>7</v>
      </c>
      <c r="H14" s="53" t="s">
        <v>8</v>
      </c>
      <c r="I14" s="53" t="s">
        <v>9</v>
      </c>
      <c r="J14" s="53" t="s">
        <v>10</v>
      </c>
      <c r="K14" s="53" t="s">
        <v>11</v>
      </c>
      <c r="L14" s="53" t="s">
        <v>12</v>
      </c>
      <c r="M14" s="53" t="s">
        <v>13</v>
      </c>
      <c r="N14" s="53" t="s">
        <v>14</v>
      </c>
      <c r="O14" s="54" t="s">
        <v>15</v>
      </c>
      <c r="P14" s="55" t="s">
        <v>16</v>
      </c>
    </row>
    <row r="15" spans="2:16">
      <c r="B15" s="28">
        <v>2000</v>
      </c>
      <c r="C15" s="56">
        <v>25.38</v>
      </c>
      <c r="D15" s="56">
        <v>27.704799999999999</v>
      </c>
      <c r="E15" s="56">
        <v>27.47</v>
      </c>
      <c r="F15" s="56">
        <v>22.54</v>
      </c>
      <c r="G15" s="56">
        <v>27.34</v>
      </c>
      <c r="H15" s="56">
        <v>29.677299999999999</v>
      </c>
      <c r="I15" s="56">
        <v>28.53</v>
      </c>
      <c r="J15" s="56">
        <v>29.43</v>
      </c>
      <c r="K15" s="56">
        <v>32.621000000000002</v>
      </c>
      <c r="L15" s="56">
        <v>30.932300000000001</v>
      </c>
      <c r="M15" s="56">
        <v>32.524090909090901</v>
      </c>
      <c r="N15" s="56">
        <v>25.125499999999999</v>
      </c>
      <c r="O15" s="57">
        <f>AVERAGE(C15:N15)</f>
        <v>28.272915909090909</v>
      </c>
      <c r="P15" s="58"/>
    </row>
    <row r="16" spans="2:16">
      <c r="B16" s="28">
        <v>2001</v>
      </c>
      <c r="C16" s="56">
        <v>25.636363636363601</v>
      </c>
      <c r="D16" s="56">
        <v>27.405999999999999</v>
      </c>
      <c r="E16" s="56">
        <v>24.395454545454498</v>
      </c>
      <c r="F16" s="56">
        <v>25.640999999999998</v>
      </c>
      <c r="G16" s="56">
        <v>28.450476190476198</v>
      </c>
      <c r="H16" s="56">
        <v>27.724285714285699</v>
      </c>
      <c r="I16" s="56">
        <v>24.538181818181801</v>
      </c>
      <c r="J16" s="56">
        <v>25.6978260869565</v>
      </c>
      <c r="K16" s="56">
        <v>25.544</v>
      </c>
      <c r="L16" s="56">
        <v>20.478260869565201</v>
      </c>
      <c r="M16" s="56">
        <v>18.942272727272702</v>
      </c>
      <c r="N16" s="56">
        <v>18.6047368421053</v>
      </c>
      <c r="O16" s="59">
        <f t="shared" ref="O16:O39" si="0">AVERAGE(C16:N16)</f>
        <v>24.421571535888457</v>
      </c>
      <c r="P16" s="60">
        <f t="shared" ref="P16:P39" si="1">O16/O15-1</f>
        <v>-0.13622027475291587</v>
      </c>
    </row>
    <row r="17" spans="2:16">
      <c r="B17" s="28">
        <v>2002</v>
      </c>
      <c r="C17" s="56">
        <v>19.484999999999999</v>
      </c>
      <c r="D17" s="56">
        <v>20.291499999999999</v>
      </c>
      <c r="E17" s="56">
        <v>23.6905</v>
      </c>
      <c r="F17" s="56">
        <v>25.6540909090909</v>
      </c>
      <c r="G17" s="56">
        <v>25.387272727272698</v>
      </c>
      <c r="H17" s="56">
        <v>24.127894736842102</v>
      </c>
      <c r="I17" s="56">
        <v>25.7678260869565</v>
      </c>
      <c r="J17" s="56">
        <v>26.632857142857102</v>
      </c>
      <c r="K17" s="56">
        <v>28.342380952380999</v>
      </c>
      <c r="L17" s="56">
        <v>27.548695652173901</v>
      </c>
      <c r="M17" s="56">
        <v>24.184761904761899</v>
      </c>
      <c r="N17" s="56">
        <v>28.520952380952401</v>
      </c>
      <c r="O17" s="59">
        <f t="shared" si="0"/>
        <v>24.969477707774036</v>
      </c>
      <c r="P17" s="60">
        <f t="shared" si="1"/>
        <v>2.2435336361560809E-2</v>
      </c>
    </row>
    <row r="18" spans="2:16">
      <c r="B18" s="28">
        <v>2003</v>
      </c>
      <c r="C18" s="56">
        <v>31.246666666666702</v>
      </c>
      <c r="D18" s="56">
        <v>32.648499999999999</v>
      </c>
      <c r="E18" s="56">
        <v>30.339047619047602</v>
      </c>
      <c r="F18" s="56">
        <v>25.015999999999998</v>
      </c>
      <c r="G18" s="56">
        <v>25.8095</v>
      </c>
      <c r="H18" s="56">
        <v>27.5457142857143</v>
      </c>
      <c r="I18" s="56">
        <v>28.398260869565199</v>
      </c>
      <c r="J18" s="56">
        <v>29.825714285714302</v>
      </c>
      <c r="K18" s="56">
        <v>27.0981818181818</v>
      </c>
      <c r="L18" s="56">
        <v>29.5904347826087</v>
      </c>
      <c r="M18" s="56">
        <v>28.771999999999998</v>
      </c>
      <c r="N18" s="56">
        <v>29.926666666666701</v>
      </c>
      <c r="O18" s="59">
        <f t="shared" si="0"/>
        <v>28.851390582847106</v>
      </c>
      <c r="P18" s="60">
        <f t="shared" si="1"/>
        <v>0.15546632254404225</v>
      </c>
    </row>
    <row r="19" spans="2:16">
      <c r="B19" s="28">
        <v>2004</v>
      </c>
      <c r="C19" s="56">
        <v>31.1752380952381</v>
      </c>
      <c r="D19" s="56">
        <v>30.866</v>
      </c>
      <c r="E19" s="56">
        <v>33.799130434782597</v>
      </c>
      <c r="F19" s="56">
        <v>33.362272727272703</v>
      </c>
      <c r="G19" s="56">
        <v>37.9163157894737</v>
      </c>
      <c r="H19" s="56">
        <v>35.191363636363597</v>
      </c>
      <c r="I19" s="56">
        <v>38.3704545454545</v>
      </c>
      <c r="J19" s="56">
        <v>43.03</v>
      </c>
      <c r="K19" s="56">
        <v>43.381363636363602</v>
      </c>
      <c r="L19" s="56">
        <v>49.818095238095196</v>
      </c>
      <c r="M19" s="56">
        <v>43.0536363636364</v>
      </c>
      <c r="N19" s="56">
        <v>39.644285714285701</v>
      </c>
      <c r="O19" s="59">
        <f t="shared" si="0"/>
        <v>38.300679681747177</v>
      </c>
      <c r="P19" s="60">
        <f t="shared" si="1"/>
        <v>0.32751589812512938</v>
      </c>
    </row>
    <row r="20" spans="2:16">
      <c r="B20" s="28">
        <v>2005</v>
      </c>
      <c r="C20" s="56">
        <v>44.283333333333303</v>
      </c>
      <c r="D20" s="56">
        <v>45.557000000000002</v>
      </c>
      <c r="E20" s="56">
        <v>53.084090909090897</v>
      </c>
      <c r="F20" s="56">
        <v>51.857142857142897</v>
      </c>
      <c r="G20" s="56">
        <v>48.665909090909103</v>
      </c>
      <c r="H20" s="56">
        <v>54.306818181818201</v>
      </c>
      <c r="I20" s="56">
        <v>57.5790476190476</v>
      </c>
      <c r="J20" s="56">
        <v>64.09</v>
      </c>
      <c r="K20" s="56">
        <v>62.981818181818198</v>
      </c>
      <c r="L20" s="56">
        <v>58.5219047619048</v>
      </c>
      <c r="M20" s="56">
        <v>55.534999999999997</v>
      </c>
      <c r="N20" s="56">
        <v>56.747500000000002</v>
      </c>
      <c r="O20" s="59">
        <f t="shared" si="0"/>
        <v>54.43413041125541</v>
      </c>
      <c r="P20" s="60">
        <f t="shared" si="1"/>
        <v>0.42123144715880589</v>
      </c>
    </row>
    <row r="21" spans="2:16">
      <c r="B21" s="28">
        <v>2006</v>
      </c>
      <c r="C21" s="56">
        <v>63.574285714285701</v>
      </c>
      <c r="D21" s="56">
        <v>59.923000000000002</v>
      </c>
      <c r="E21" s="56">
        <v>62.253043478260899</v>
      </c>
      <c r="F21" s="56">
        <v>70.442105263157899</v>
      </c>
      <c r="G21" s="56">
        <v>70.187272727272699</v>
      </c>
      <c r="H21" s="56">
        <v>68.857727272727303</v>
      </c>
      <c r="I21" s="56">
        <v>73.897142857142896</v>
      </c>
      <c r="J21" s="56">
        <v>73.612173913043506</v>
      </c>
      <c r="K21" s="56">
        <v>62.7719047619048</v>
      </c>
      <c r="L21" s="56">
        <v>58.38</v>
      </c>
      <c r="M21" s="56">
        <v>58.483181818181798</v>
      </c>
      <c r="N21" s="56">
        <v>62.314736842105297</v>
      </c>
      <c r="O21" s="59">
        <f t="shared" si="0"/>
        <v>65.391381220673566</v>
      </c>
      <c r="P21" s="60">
        <f t="shared" si="1"/>
        <v>0.20129376048877812</v>
      </c>
    </row>
    <row r="22" spans="2:16">
      <c r="B22" s="28">
        <v>2007</v>
      </c>
      <c r="C22" s="56">
        <v>54.2990909090909</v>
      </c>
      <c r="D22" s="56">
        <v>57.756999999999998</v>
      </c>
      <c r="E22" s="56">
        <v>62.143636363636404</v>
      </c>
      <c r="F22" s="56">
        <v>67.398421052631605</v>
      </c>
      <c r="G22" s="56">
        <v>67.476086956521698</v>
      </c>
      <c r="H22" s="56">
        <v>71.316190476190499</v>
      </c>
      <c r="I22" s="56">
        <v>77.204090909090894</v>
      </c>
      <c r="J22" s="56">
        <v>70.796521739130398</v>
      </c>
      <c r="K22" s="56">
        <v>77.126999999999995</v>
      </c>
      <c r="L22" s="56">
        <v>82.857826086956507</v>
      </c>
      <c r="M22" s="56">
        <v>92.528181818181807</v>
      </c>
      <c r="N22" s="56">
        <v>91.45</v>
      </c>
      <c r="O22" s="59">
        <f t="shared" si="0"/>
        <v>72.696170525952553</v>
      </c>
      <c r="P22" s="60">
        <f t="shared" si="1"/>
        <v>0.11170874768079631</v>
      </c>
    </row>
    <row r="23" spans="2:16">
      <c r="B23" s="28">
        <v>2008</v>
      </c>
      <c r="C23" s="56">
        <v>91.920454545454504</v>
      </c>
      <c r="D23" s="56">
        <v>94.816666666666706</v>
      </c>
      <c r="E23" s="56">
        <v>103.2775</v>
      </c>
      <c r="F23" s="56">
        <v>110.187727272727</v>
      </c>
      <c r="G23" s="56">
        <v>123.93619047619001</v>
      </c>
      <c r="H23" s="56">
        <v>133.04857142857099</v>
      </c>
      <c r="I23" s="56">
        <v>133.873043478261</v>
      </c>
      <c r="J23" s="56">
        <v>113.84904761904799</v>
      </c>
      <c r="K23" s="56">
        <v>99.064090909090893</v>
      </c>
      <c r="L23" s="56">
        <v>72.842608695652203</v>
      </c>
      <c r="M23" s="56">
        <v>53.241</v>
      </c>
      <c r="N23" s="56">
        <v>41.580909090909103</v>
      </c>
      <c r="O23" s="59">
        <f t="shared" si="0"/>
        <v>97.63648418188086</v>
      </c>
      <c r="P23" s="60">
        <f t="shared" si="1"/>
        <v>0.34307603104106565</v>
      </c>
    </row>
    <row r="24" spans="2:16">
      <c r="B24" s="28">
        <v>2009</v>
      </c>
      <c r="C24" s="56">
        <v>44.86</v>
      </c>
      <c r="D24" s="56">
        <v>43.2425</v>
      </c>
      <c r="E24" s="56">
        <v>46.839090909090899</v>
      </c>
      <c r="F24" s="56">
        <v>50.845238095238102</v>
      </c>
      <c r="G24" s="56">
        <v>57.940952380952403</v>
      </c>
      <c r="H24" s="56">
        <v>68.616818181818203</v>
      </c>
      <c r="I24" s="56">
        <v>64.91</v>
      </c>
      <c r="J24" s="56">
        <v>72.504761904761907</v>
      </c>
      <c r="K24" s="56">
        <v>67.686818181818197</v>
      </c>
      <c r="L24" s="56">
        <v>73.194090909090903</v>
      </c>
      <c r="M24" s="56">
        <v>77.036666666666704</v>
      </c>
      <c r="N24" s="56">
        <v>74.669545454545499</v>
      </c>
      <c r="O24" s="59">
        <f t="shared" si="0"/>
        <v>61.862206890331912</v>
      </c>
      <c r="P24" s="60">
        <f t="shared" si="1"/>
        <v>-0.36640276010868333</v>
      </c>
    </row>
    <row r="25" spans="2:16">
      <c r="B25" s="28">
        <v>2010</v>
      </c>
      <c r="C25" s="56">
        <v>76.373000000000005</v>
      </c>
      <c r="D25" s="56">
        <v>74.311999999999998</v>
      </c>
      <c r="E25" s="56">
        <v>79.274782608695602</v>
      </c>
      <c r="F25" s="56">
        <v>84.978571428571399</v>
      </c>
      <c r="G25" s="56">
        <v>76.250952380952398</v>
      </c>
      <c r="H25" s="56">
        <v>74.838181818181795</v>
      </c>
      <c r="I25" s="56">
        <v>74.735454545454502</v>
      </c>
      <c r="J25" s="56">
        <v>76.693181818181799</v>
      </c>
      <c r="K25" s="56">
        <v>77.786818181818205</v>
      </c>
      <c r="L25" s="56">
        <v>82.918095238095205</v>
      </c>
      <c r="M25" s="56">
        <v>85.67</v>
      </c>
      <c r="N25" s="56">
        <v>91.796521739130398</v>
      </c>
      <c r="O25" s="59">
        <f t="shared" si="0"/>
        <v>79.635629979923436</v>
      </c>
      <c r="P25" s="60">
        <f t="shared" si="1"/>
        <v>0.28730664460613076</v>
      </c>
    </row>
    <row r="26" spans="2:16">
      <c r="B26" s="28">
        <v>2011</v>
      </c>
      <c r="C26" s="56">
        <v>96.294285714285706</v>
      </c>
      <c r="D26" s="56">
        <v>103.9555</v>
      </c>
      <c r="E26" s="56">
        <v>114.44130434782601</v>
      </c>
      <c r="F26" s="56">
        <v>123.07</v>
      </c>
      <c r="G26" s="56">
        <v>114.458181818182</v>
      </c>
      <c r="H26" s="56">
        <v>113.757727272727</v>
      </c>
      <c r="I26" s="56">
        <v>116.46</v>
      </c>
      <c r="J26" s="56">
        <v>110.08130434782601</v>
      </c>
      <c r="K26" s="56">
        <v>110.879090909091</v>
      </c>
      <c r="L26" s="56">
        <v>109.468571428571</v>
      </c>
      <c r="M26" s="56">
        <v>110.504090909091</v>
      </c>
      <c r="N26" s="56">
        <v>107.909047619048</v>
      </c>
      <c r="O26" s="59">
        <f t="shared" si="0"/>
        <v>110.93992536388731</v>
      </c>
      <c r="P26" s="60">
        <f t="shared" si="1"/>
        <v>0.39309408856131167</v>
      </c>
    </row>
    <row r="27" spans="2:16">
      <c r="B27" s="28">
        <v>2012</v>
      </c>
      <c r="C27" s="56">
        <v>111.15619047619001</v>
      </c>
      <c r="D27" s="56">
        <v>119.70238095238101</v>
      </c>
      <c r="E27" s="56">
        <v>124.928636363636</v>
      </c>
      <c r="F27" s="56">
        <v>120.4635</v>
      </c>
      <c r="G27" s="56">
        <v>110.52173913043499</v>
      </c>
      <c r="H27" s="56">
        <v>95.589047619047605</v>
      </c>
      <c r="I27" s="56">
        <v>103.14090909090901</v>
      </c>
      <c r="J27" s="56">
        <v>113.34</v>
      </c>
      <c r="K27" s="56">
        <v>113.38249999999999</v>
      </c>
      <c r="L27" s="56">
        <v>111.97347826087</v>
      </c>
      <c r="M27" s="56">
        <v>109.711818181818</v>
      </c>
      <c r="N27" s="56">
        <v>109.6765</v>
      </c>
      <c r="O27" s="59">
        <f t="shared" si="0"/>
        <v>111.96555833960723</v>
      </c>
      <c r="P27" s="60">
        <f t="shared" si="1"/>
        <v>9.2449401994438851E-3</v>
      </c>
    </row>
    <row r="28" spans="2:16">
      <c r="B28" s="28">
        <v>2013</v>
      </c>
      <c r="C28" s="56">
        <v>112.973636363636</v>
      </c>
      <c r="D28" s="56">
        <v>116.51949999999999</v>
      </c>
      <c r="E28" s="56">
        <v>109.24</v>
      </c>
      <c r="F28" s="56">
        <v>102.875454545455</v>
      </c>
      <c r="G28" s="56">
        <v>103.026956521739</v>
      </c>
      <c r="H28" s="56">
        <v>103.11</v>
      </c>
      <c r="I28" s="56">
        <v>107.71608695652201</v>
      </c>
      <c r="J28" s="56">
        <v>110.964545454545</v>
      </c>
      <c r="K28" s="56">
        <v>111.62142857142901</v>
      </c>
      <c r="L28" s="56">
        <v>109.478695652174</v>
      </c>
      <c r="M28" s="56">
        <v>108.07619047619001</v>
      </c>
      <c r="N28" s="56">
        <v>110.67400000000001</v>
      </c>
      <c r="O28" s="59">
        <f t="shared" si="0"/>
        <v>108.85637454514084</v>
      </c>
      <c r="P28" s="60">
        <f t="shared" si="1"/>
        <v>-2.7769109006144599E-2</v>
      </c>
    </row>
    <row r="29" spans="2:16">
      <c r="B29" s="28">
        <v>2014</v>
      </c>
      <c r="C29" s="56">
        <v>107.42</v>
      </c>
      <c r="D29" s="56">
        <v>108.81</v>
      </c>
      <c r="E29" s="56">
        <v>107.4</v>
      </c>
      <c r="F29" s="56">
        <v>107.79</v>
      </c>
      <c r="G29" s="56">
        <v>109.68</v>
      </c>
      <c r="H29" s="56">
        <v>111.87</v>
      </c>
      <c r="I29" s="56">
        <v>106.98</v>
      </c>
      <c r="J29" s="56">
        <v>101.92</v>
      </c>
      <c r="K29" s="56">
        <v>97.34</v>
      </c>
      <c r="L29" s="56">
        <v>87.27</v>
      </c>
      <c r="M29" s="56">
        <v>78.44</v>
      </c>
      <c r="N29" s="56">
        <v>62.33</v>
      </c>
      <c r="O29" s="59">
        <f t="shared" si="0"/>
        <v>98.9375</v>
      </c>
      <c r="P29" s="60">
        <f t="shared" si="1"/>
        <v>-9.1118913215575192E-2</v>
      </c>
    </row>
    <row r="30" spans="2:16">
      <c r="B30" s="28" t="s">
        <v>17</v>
      </c>
      <c r="C30" s="56">
        <v>48.07</v>
      </c>
      <c r="D30" s="56">
        <v>57.93</v>
      </c>
      <c r="E30" s="56">
        <v>55.79</v>
      </c>
      <c r="F30" s="56">
        <v>59.39</v>
      </c>
      <c r="G30" s="56">
        <v>64.56</v>
      </c>
      <c r="H30" s="56">
        <v>62.34</v>
      </c>
      <c r="I30" s="56">
        <v>55.87</v>
      </c>
      <c r="J30" s="56">
        <v>46.99</v>
      </c>
      <c r="K30" s="56">
        <v>47.24</v>
      </c>
      <c r="L30" s="56">
        <v>48.12</v>
      </c>
      <c r="M30" s="56">
        <v>44.42</v>
      </c>
      <c r="N30" s="56">
        <v>37.72</v>
      </c>
      <c r="O30" s="59">
        <f t="shared" si="0"/>
        <v>52.370000000000005</v>
      </c>
      <c r="P30" s="60">
        <f t="shared" si="1"/>
        <v>-0.47067593177511047</v>
      </c>
    </row>
    <row r="31" spans="2:16">
      <c r="B31" s="28" t="s">
        <v>18</v>
      </c>
      <c r="C31" s="56">
        <v>30.8</v>
      </c>
      <c r="D31" s="56">
        <v>33.200000000000003</v>
      </c>
      <c r="E31" s="56">
        <v>39.07</v>
      </c>
      <c r="F31" s="56">
        <v>42.25</v>
      </c>
      <c r="G31" s="56">
        <v>47.13</v>
      </c>
      <c r="H31" s="56">
        <v>48.48</v>
      </c>
      <c r="I31" s="56">
        <v>45.07</v>
      </c>
      <c r="J31" s="56">
        <v>46.14</v>
      </c>
      <c r="K31" s="56">
        <v>46.19</v>
      </c>
      <c r="L31" s="56">
        <v>49.73</v>
      </c>
      <c r="M31" s="56">
        <v>46.44</v>
      </c>
      <c r="N31" s="56">
        <v>54.07</v>
      </c>
      <c r="O31" s="59">
        <f t="shared" si="0"/>
        <v>44.047500000000007</v>
      </c>
      <c r="P31" s="60">
        <f t="shared" si="1"/>
        <v>-0.15891731907580675</v>
      </c>
    </row>
    <row r="32" spans="2:16">
      <c r="B32" s="28" t="s">
        <v>19</v>
      </c>
      <c r="C32" s="56">
        <v>54.89</v>
      </c>
      <c r="D32" s="56">
        <v>55.49</v>
      </c>
      <c r="E32" s="56">
        <v>51.97</v>
      </c>
      <c r="F32" s="56">
        <v>52.98</v>
      </c>
      <c r="G32" s="56">
        <v>50.87</v>
      </c>
      <c r="H32" s="56">
        <v>46.89</v>
      </c>
      <c r="I32" s="56">
        <v>48.69</v>
      </c>
      <c r="J32" s="56">
        <v>51.37</v>
      </c>
      <c r="K32" s="56">
        <v>55.16</v>
      </c>
      <c r="L32" s="56">
        <v>57.62</v>
      </c>
      <c r="M32" s="56">
        <v>62.57</v>
      </c>
      <c r="N32" s="56">
        <v>64.209999999999994</v>
      </c>
      <c r="O32" s="59">
        <f t="shared" si="0"/>
        <v>54.392500000000005</v>
      </c>
      <c r="P32" s="60">
        <f t="shared" si="1"/>
        <v>0.23486009421647069</v>
      </c>
    </row>
    <row r="33" spans="2:22">
      <c r="B33" s="28" t="s">
        <v>20</v>
      </c>
      <c r="C33" s="56">
        <v>68.989999999999995</v>
      </c>
      <c r="D33" s="56">
        <v>65.42</v>
      </c>
      <c r="E33" s="56">
        <v>66.45</v>
      </c>
      <c r="F33" s="56">
        <v>71.63</v>
      </c>
      <c r="G33" s="56">
        <v>76.650000000000006</v>
      </c>
      <c r="H33" s="56">
        <v>75.19</v>
      </c>
      <c r="I33" s="56">
        <v>74.44</v>
      </c>
      <c r="J33" s="56">
        <v>73.13</v>
      </c>
      <c r="K33" s="56">
        <v>78.86</v>
      </c>
      <c r="L33" s="56">
        <v>80.47</v>
      </c>
      <c r="M33" s="56">
        <v>65.17</v>
      </c>
      <c r="N33" s="56">
        <v>56.46</v>
      </c>
      <c r="O33" s="59">
        <f t="shared" si="0"/>
        <v>71.071666666666673</v>
      </c>
      <c r="P33" s="60">
        <f t="shared" si="1"/>
        <v>0.30664460480151989</v>
      </c>
      <c r="R33" s="14"/>
      <c r="S33" s="15"/>
      <c r="T33" s="16"/>
      <c r="U33" s="15"/>
      <c r="V33" s="15"/>
    </row>
    <row r="34" spans="2:22">
      <c r="B34" s="28" t="s">
        <v>21</v>
      </c>
      <c r="C34" s="56">
        <v>59.27</v>
      </c>
      <c r="D34" s="56">
        <v>64.13</v>
      </c>
      <c r="E34" s="56">
        <v>66.41</v>
      </c>
      <c r="F34" s="56">
        <v>71.2</v>
      </c>
      <c r="G34" s="56">
        <v>70.53</v>
      </c>
      <c r="H34" s="56">
        <v>63.3</v>
      </c>
      <c r="I34" s="56">
        <v>64</v>
      </c>
      <c r="J34" s="56">
        <v>59.25</v>
      </c>
      <c r="K34" s="56">
        <v>62.33</v>
      </c>
      <c r="L34" s="56">
        <v>59.37</v>
      </c>
      <c r="M34" s="56">
        <v>62.74</v>
      </c>
      <c r="N34" s="56">
        <v>65.849999999999994</v>
      </c>
      <c r="O34" s="59">
        <f t="shared" si="0"/>
        <v>64.031666666666666</v>
      </c>
      <c r="P34" s="60">
        <f t="shared" si="1"/>
        <v>-9.9054944539549328E-2</v>
      </c>
      <c r="R34" s="14"/>
      <c r="S34" s="15"/>
      <c r="T34" s="16"/>
      <c r="U34" s="15"/>
      <c r="V34" s="15"/>
    </row>
    <row r="35" spans="2:22">
      <c r="B35" s="28" t="s">
        <v>22</v>
      </c>
      <c r="C35" s="56">
        <v>63.6</v>
      </c>
      <c r="D35" s="56">
        <v>55</v>
      </c>
      <c r="E35" s="56">
        <v>32.979999999999997</v>
      </c>
      <c r="F35" s="56">
        <v>23.34</v>
      </c>
      <c r="G35" s="56">
        <v>31.02</v>
      </c>
      <c r="H35" s="56">
        <v>39.93</v>
      </c>
      <c r="I35" s="56">
        <v>42.81</v>
      </c>
      <c r="J35" s="56">
        <v>44.26</v>
      </c>
      <c r="K35" s="56">
        <v>41.09</v>
      </c>
      <c r="L35" s="56">
        <v>40.47</v>
      </c>
      <c r="M35" s="56">
        <v>43.23</v>
      </c>
      <c r="N35" s="56">
        <v>49.87</v>
      </c>
      <c r="O35" s="59">
        <f t="shared" si="0"/>
        <v>42.300000000000004</v>
      </c>
      <c r="P35" s="60">
        <f t="shared" si="1"/>
        <v>-0.33938936463728875</v>
      </c>
      <c r="R35" s="14"/>
      <c r="S35" s="15"/>
      <c r="T35" s="16"/>
      <c r="U35" s="15"/>
      <c r="V35" s="15"/>
    </row>
    <row r="36" spans="2:22">
      <c r="B36" s="28" t="s">
        <v>23</v>
      </c>
      <c r="C36" s="56">
        <v>54.55</v>
      </c>
      <c r="D36" s="56">
        <v>61.96</v>
      </c>
      <c r="E36" s="56">
        <v>65.19</v>
      </c>
      <c r="F36" s="56">
        <v>64.77</v>
      </c>
      <c r="G36" s="56">
        <v>68.040000000000006</v>
      </c>
      <c r="H36" s="56">
        <v>73.069999999999993</v>
      </c>
      <c r="I36" s="56">
        <v>74.39</v>
      </c>
      <c r="J36" s="56">
        <v>70.02</v>
      </c>
      <c r="K36" s="56">
        <v>74.599999999999994</v>
      </c>
      <c r="L36" s="56">
        <v>83.65</v>
      </c>
      <c r="M36" s="56">
        <v>80.77</v>
      </c>
      <c r="N36" s="56">
        <v>74.31</v>
      </c>
      <c r="O36" s="59">
        <f t="shared" si="0"/>
        <v>70.443333333333328</v>
      </c>
      <c r="P36" s="60">
        <f t="shared" si="1"/>
        <v>0.66532702915681607</v>
      </c>
      <c r="R36" s="14"/>
      <c r="S36" s="15"/>
      <c r="T36" s="16"/>
      <c r="U36" s="15"/>
      <c r="V36" s="15"/>
    </row>
    <row r="37" spans="2:22">
      <c r="B37" s="50">
        <v>2022</v>
      </c>
      <c r="C37" s="56">
        <v>85.53</v>
      </c>
      <c r="D37" s="56">
        <v>95.76</v>
      </c>
      <c r="E37" s="56">
        <v>115.59</v>
      </c>
      <c r="F37" s="56">
        <v>105.78</v>
      </c>
      <c r="G37" s="56">
        <v>112.37</v>
      </c>
      <c r="H37" s="56">
        <v>120.08</v>
      </c>
      <c r="I37" s="56">
        <v>108.92</v>
      </c>
      <c r="J37" s="56">
        <v>98.6</v>
      </c>
      <c r="K37" s="56">
        <v>90.16</v>
      </c>
      <c r="L37" s="56">
        <v>93.13</v>
      </c>
      <c r="M37" s="56">
        <v>91.07</v>
      </c>
      <c r="N37" s="56">
        <v>80.900000000000006</v>
      </c>
      <c r="O37" s="59">
        <f t="shared" si="0"/>
        <v>99.82416666666667</v>
      </c>
      <c r="P37" s="60">
        <f t="shared" si="1"/>
        <v>0.41708465433208741</v>
      </c>
      <c r="R37" s="14"/>
      <c r="S37" s="15"/>
      <c r="T37" s="16"/>
      <c r="U37" s="15"/>
      <c r="V37" s="15"/>
    </row>
    <row r="38" spans="2:22">
      <c r="B38" s="50">
        <v>2023</v>
      </c>
      <c r="C38" s="56">
        <v>83.09</v>
      </c>
      <c r="D38" s="56">
        <v>82.71</v>
      </c>
      <c r="E38" s="56">
        <v>78.53</v>
      </c>
      <c r="F38" s="56">
        <v>84.11</v>
      </c>
      <c r="G38" s="56">
        <v>75.7</v>
      </c>
      <c r="H38" s="56">
        <v>74.89</v>
      </c>
      <c r="I38" s="56">
        <v>80.099999999999994</v>
      </c>
      <c r="J38" s="56">
        <v>86.16</v>
      </c>
      <c r="K38" s="56">
        <v>94</v>
      </c>
      <c r="L38" s="56">
        <v>91.06</v>
      </c>
      <c r="M38" s="56">
        <v>83.18</v>
      </c>
      <c r="N38" s="56">
        <v>77.86</v>
      </c>
      <c r="O38" s="59">
        <f t="shared" si="0"/>
        <v>82.615833333333327</v>
      </c>
      <c r="P38" s="60">
        <f t="shared" si="1"/>
        <v>-0.17238644616784526</v>
      </c>
      <c r="R38" s="14"/>
      <c r="S38" s="15"/>
      <c r="T38" s="16"/>
      <c r="U38" s="15"/>
      <c r="V38" s="15"/>
    </row>
    <row r="39" spans="2:22">
      <c r="B39" s="50">
        <v>2024</v>
      </c>
      <c r="C39" s="56">
        <v>80.23</v>
      </c>
      <c r="D39" s="56">
        <v>83.76</v>
      </c>
      <c r="E39" s="56">
        <v>85.45</v>
      </c>
      <c r="F39" s="56">
        <v>90.054000000000002</v>
      </c>
      <c r="G39" s="56">
        <v>82</v>
      </c>
      <c r="H39" s="56">
        <v>82.555000000000007</v>
      </c>
      <c r="I39" s="56">
        <v>85.3</v>
      </c>
      <c r="J39" s="56">
        <v>80.863</v>
      </c>
      <c r="K39" s="56">
        <v>74.293000000000006</v>
      </c>
      <c r="L39" s="56">
        <v>75.662000000000006</v>
      </c>
      <c r="M39" s="56">
        <v>74.400000000000006</v>
      </c>
      <c r="N39" s="56">
        <v>73.832999999999998</v>
      </c>
      <c r="O39" s="59">
        <f t="shared" si="0"/>
        <v>80.7</v>
      </c>
      <c r="P39" s="60">
        <f t="shared" si="1"/>
        <v>-2.3189662998416294E-2</v>
      </c>
      <c r="R39" s="14"/>
      <c r="S39" s="15"/>
      <c r="T39" s="16"/>
      <c r="U39" s="15"/>
      <c r="V39" s="15"/>
    </row>
    <row r="40" spans="2:22" ht="15.75" thickBot="1">
      <c r="B40" s="51">
        <v>2025</v>
      </c>
      <c r="C40" s="61">
        <v>79.206000000000003</v>
      </c>
      <c r="D40" s="61">
        <v>75.156999999999996</v>
      </c>
      <c r="E40" s="61">
        <v>72.569999999999993</v>
      </c>
      <c r="F40" s="61"/>
      <c r="G40" s="61"/>
      <c r="H40" s="61"/>
      <c r="I40" s="61"/>
      <c r="J40" s="61"/>
      <c r="K40" s="61"/>
      <c r="L40" s="61"/>
      <c r="M40" s="61"/>
      <c r="N40" s="61"/>
      <c r="O40" s="62"/>
      <c r="P40" s="63"/>
      <c r="R40" s="14"/>
      <c r="S40" s="15"/>
      <c r="T40" s="16"/>
      <c r="U40" s="15"/>
      <c r="V40" s="15"/>
    </row>
    <row r="42" spans="2:22" ht="15.75" thickBot="1">
      <c r="B42" s="29" t="s">
        <v>24</v>
      </c>
      <c r="C42" s="1"/>
      <c r="D42" s="1"/>
      <c r="E42" s="9"/>
      <c r="F42" s="31"/>
      <c r="G42" s="1"/>
      <c r="H42" s="1"/>
      <c r="I42" s="1"/>
      <c r="J42" s="1"/>
      <c r="K42" s="1"/>
      <c r="L42" s="1"/>
      <c r="M42" s="1"/>
      <c r="N42" s="1"/>
    </row>
    <row r="43" spans="2:22" ht="15" customHeight="1">
      <c r="E43" s="2"/>
      <c r="F43" s="2"/>
      <c r="H43" s="64" t="s">
        <v>25</v>
      </c>
      <c r="I43" s="65"/>
      <c r="J43" s="65"/>
      <c r="K43" s="66"/>
    </row>
    <row r="44" spans="2:22" ht="15" customHeight="1">
      <c r="E44" s="2"/>
      <c r="H44" s="67" t="s">
        <v>26</v>
      </c>
      <c r="I44" s="68"/>
      <c r="J44" s="68"/>
      <c r="K44" s="69"/>
      <c r="L44" s="23" t="s">
        <v>27</v>
      </c>
    </row>
    <row r="45" spans="2:22" ht="15.75" customHeight="1" thickBot="1"/>
    <row r="46" spans="2:22" ht="15.75" thickBot="1">
      <c r="B46" s="27" t="s">
        <v>2</v>
      </c>
      <c r="C46" s="6" t="s">
        <v>3</v>
      </c>
      <c r="D46" s="6" t="s">
        <v>4</v>
      </c>
      <c r="E46" s="6" t="s">
        <v>5</v>
      </c>
      <c r="F46" s="6" t="s">
        <v>6</v>
      </c>
      <c r="G46" s="6" t="s">
        <v>7</v>
      </c>
      <c r="H46" s="6" t="s">
        <v>8</v>
      </c>
      <c r="I46" s="6" t="s">
        <v>9</v>
      </c>
      <c r="J46" s="6" t="s">
        <v>10</v>
      </c>
      <c r="K46" s="6" t="s">
        <v>11</v>
      </c>
      <c r="L46" s="6" t="s">
        <v>12</v>
      </c>
      <c r="M46" s="6" t="s">
        <v>13</v>
      </c>
      <c r="N46" s="6" t="s">
        <v>14</v>
      </c>
      <c r="O46" s="10" t="s">
        <v>15</v>
      </c>
      <c r="P46" s="7" t="s">
        <v>16</v>
      </c>
    </row>
    <row r="47" spans="2:22">
      <c r="B47" s="28">
        <v>2000</v>
      </c>
      <c r="C47" s="1">
        <v>27.27</v>
      </c>
      <c r="D47" s="1">
        <v>29.280999999999999</v>
      </c>
      <c r="E47" s="1">
        <v>29.92</v>
      </c>
      <c r="F47" s="1">
        <v>25.84</v>
      </c>
      <c r="G47" s="1">
        <v>28.83</v>
      </c>
      <c r="H47" s="1">
        <v>31.860900000000001</v>
      </c>
      <c r="I47" s="1">
        <v>29.972899999999999</v>
      </c>
      <c r="J47" s="1">
        <v>31.308299999999999</v>
      </c>
      <c r="K47" s="1">
        <v>33.886000000000003</v>
      </c>
      <c r="L47" s="1">
        <v>33.045900000000003</v>
      </c>
      <c r="M47" s="1">
        <v>34.368000000000002</v>
      </c>
      <c r="N47" s="1">
        <v>28.4025</v>
      </c>
      <c r="O47" s="17">
        <f>AVERAGE(C47:N47)</f>
        <v>30.332125000000005</v>
      </c>
      <c r="P47" s="18"/>
    </row>
    <row r="48" spans="2:22">
      <c r="B48" s="28">
        <v>2001</v>
      </c>
      <c r="C48" s="1">
        <v>29.55</v>
      </c>
      <c r="D48" s="1">
        <v>29.5685</v>
      </c>
      <c r="E48" s="1">
        <v>27.238636363636399</v>
      </c>
      <c r="F48" s="1">
        <v>27.420500000000001</v>
      </c>
      <c r="G48" s="1">
        <v>28.61</v>
      </c>
      <c r="H48" s="1">
        <v>27.56</v>
      </c>
      <c r="I48" s="1">
        <v>26.4428571428571</v>
      </c>
      <c r="J48" s="1">
        <v>27.4452173913043</v>
      </c>
      <c r="K48" s="1">
        <v>26.114999999999998</v>
      </c>
      <c r="L48" s="1">
        <v>22.175652173913001</v>
      </c>
      <c r="M48" s="1">
        <v>19.59</v>
      </c>
      <c r="N48" s="1">
        <v>19.3126315789474</v>
      </c>
      <c r="O48" s="11">
        <f t="shared" ref="O48:O55" si="2">AVERAGE(C48:N48)</f>
        <v>25.91908288755485</v>
      </c>
      <c r="P48" s="8">
        <f t="shared" ref="P48:P63" si="3">O48/O47-1</f>
        <v>-0.1454907004519187</v>
      </c>
    </row>
    <row r="49" spans="2:16">
      <c r="B49" s="28">
        <v>2002</v>
      </c>
      <c r="C49" s="1">
        <v>19.687619047618998</v>
      </c>
      <c r="D49" s="1">
        <v>20.723157894736801</v>
      </c>
      <c r="E49" s="1">
        <v>24.376999999999999</v>
      </c>
      <c r="F49" s="1">
        <v>26.2431818181818</v>
      </c>
      <c r="G49" s="1">
        <v>27.0445454545454</v>
      </c>
      <c r="H49" s="1">
        <v>25.508500000000002</v>
      </c>
      <c r="I49" s="1">
        <v>26.923809523809499</v>
      </c>
      <c r="J49" s="1">
        <v>28.3704545454545</v>
      </c>
      <c r="K49" s="1">
        <v>29.67</v>
      </c>
      <c r="L49" s="1">
        <v>28.850869565217401</v>
      </c>
      <c r="M49" s="1">
        <v>26.283157894736799</v>
      </c>
      <c r="N49" s="1">
        <v>29.435714285714301</v>
      </c>
      <c r="O49" s="11">
        <f t="shared" si="2"/>
        <v>26.093167502501291</v>
      </c>
      <c r="P49" s="8">
        <f t="shared" si="3"/>
        <v>6.7164650733082532E-3</v>
      </c>
    </row>
    <row r="50" spans="2:16">
      <c r="B50" s="28">
        <v>2003</v>
      </c>
      <c r="C50" s="1">
        <v>32.949523809523797</v>
      </c>
      <c r="D50" s="1">
        <v>35.802631578947398</v>
      </c>
      <c r="E50" s="1">
        <v>33.3157142857143</v>
      </c>
      <c r="F50" s="1">
        <v>28.2214285714286</v>
      </c>
      <c r="G50" s="1">
        <v>28.132380952380899</v>
      </c>
      <c r="H50" s="1">
        <v>30.71</v>
      </c>
      <c r="I50" s="1">
        <v>30.749545454545501</v>
      </c>
      <c r="J50" s="1">
        <v>31.583809523809499</v>
      </c>
      <c r="K50" s="1">
        <v>28.283809523809499</v>
      </c>
      <c r="L50" s="1">
        <v>30.3217391304348</v>
      </c>
      <c r="M50" s="1">
        <v>31.092222222222201</v>
      </c>
      <c r="N50" s="1">
        <v>32.123333333333299</v>
      </c>
      <c r="O50" s="11">
        <f t="shared" si="2"/>
        <v>31.107178198845816</v>
      </c>
      <c r="P50" s="8">
        <f t="shared" si="3"/>
        <v>0.19215799292530811</v>
      </c>
    </row>
    <row r="51" spans="2:16">
      <c r="B51" s="28">
        <v>2004</v>
      </c>
      <c r="C51" s="1">
        <v>34.243157894736797</v>
      </c>
      <c r="D51" s="1">
        <v>34.729999999999997</v>
      </c>
      <c r="E51" s="1">
        <v>36.731304347826097</v>
      </c>
      <c r="F51" s="1">
        <v>36.705238095238101</v>
      </c>
      <c r="G51" s="1">
        <v>40.284999999999997</v>
      </c>
      <c r="H51" s="1">
        <v>38.030952380952399</v>
      </c>
      <c r="I51" s="1">
        <v>40.821904761904797</v>
      </c>
      <c r="J51" s="1">
        <v>44.923636363636398</v>
      </c>
      <c r="K51" s="1">
        <v>45.930476190476199</v>
      </c>
      <c r="L51" s="1">
        <v>53.246190476190499</v>
      </c>
      <c r="M51" s="1">
        <v>48.4465</v>
      </c>
      <c r="N51" s="1">
        <v>43.229047619047599</v>
      </c>
      <c r="O51" s="11">
        <f t="shared" si="2"/>
        <v>41.443617344167414</v>
      </c>
      <c r="P51" s="8">
        <f t="shared" si="3"/>
        <v>0.33228469259565041</v>
      </c>
    </row>
    <row r="52" spans="2:16">
      <c r="B52" s="28">
        <v>2005</v>
      </c>
      <c r="C52" s="1">
        <v>46.82</v>
      </c>
      <c r="D52" s="1">
        <v>47.962631578947402</v>
      </c>
      <c r="E52" s="1">
        <v>54.1681818181818</v>
      </c>
      <c r="F52" s="1">
        <v>52.962857142857096</v>
      </c>
      <c r="G52" s="1">
        <v>49.813809523809503</v>
      </c>
      <c r="H52" s="1">
        <v>56.389090909090903</v>
      </c>
      <c r="I52" s="1">
        <v>58.665999999999997</v>
      </c>
      <c r="J52" s="1">
        <v>64.955652173912995</v>
      </c>
      <c r="K52" s="1">
        <v>65.538095238095195</v>
      </c>
      <c r="L52" s="1">
        <v>62.3638095238095</v>
      </c>
      <c r="M52" s="1">
        <v>58.283000000000001</v>
      </c>
      <c r="N52" s="1">
        <v>59.414285714285697</v>
      </c>
      <c r="O52" s="11">
        <f t="shared" si="2"/>
        <v>56.444784468582519</v>
      </c>
      <c r="P52" s="8">
        <f t="shared" si="3"/>
        <v>0.36196567977737826</v>
      </c>
    </row>
    <row r="53" spans="2:16">
      <c r="B53" s="28">
        <v>2006</v>
      </c>
      <c r="C53" s="1">
        <v>65.483500000000006</v>
      </c>
      <c r="D53" s="1">
        <v>61.615263157894802</v>
      </c>
      <c r="E53" s="1">
        <v>62.889565217391301</v>
      </c>
      <c r="F53" s="1">
        <v>69.412777777777805</v>
      </c>
      <c r="G53" s="1">
        <v>70.933181818181794</v>
      </c>
      <c r="H53" s="1">
        <v>70.931818181818201</v>
      </c>
      <c r="I53" s="1">
        <v>74.404210526315794</v>
      </c>
      <c r="J53" s="1">
        <v>73.041739130434806</v>
      </c>
      <c r="K53" s="1">
        <v>63.819000000000003</v>
      </c>
      <c r="L53" s="1">
        <v>58.850454545454497</v>
      </c>
      <c r="M53" s="1">
        <v>59.130499999999998</v>
      </c>
      <c r="N53" s="1">
        <v>61.999000000000002</v>
      </c>
      <c r="O53" s="11">
        <f t="shared" si="2"/>
        <v>66.042584196272415</v>
      </c>
      <c r="P53" s="8">
        <f t="shared" si="3"/>
        <v>0.17003873463334918</v>
      </c>
    </row>
    <row r="54" spans="2:16">
      <c r="B54" s="28">
        <v>2007</v>
      </c>
      <c r="C54" s="1">
        <v>54.24</v>
      </c>
      <c r="D54" s="1">
        <v>59.25</v>
      </c>
      <c r="E54" s="1">
        <v>60.601818181818203</v>
      </c>
      <c r="F54" s="1">
        <v>63.936500000000002</v>
      </c>
      <c r="G54" s="1">
        <v>63.4509090909091</v>
      </c>
      <c r="H54" s="1">
        <v>67.491904761904806</v>
      </c>
      <c r="I54" s="1">
        <v>74.141904761904797</v>
      </c>
      <c r="J54" s="1">
        <v>72.378260869565196</v>
      </c>
      <c r="K54" s="1">
        <v>79.906315789473695</v>
      </c>
      <c r="L54" s="1">
        <v>85.903913043478298</v>
      </c>
      <c r="M54" s="1">
        <v>94.755238095238099</v>
      </c>
      <c r="N54" s="1">
        <v>91.356666666666698</v>
      </c>
      <c r="O54" s="11">
        <f t="shared" si="2"/>
        <v>72.284452605079906</v>
      </c>
      <c r="P54" s="8">
        <f t="shared" si="3"/>
        <v>9.451278269574126E-2</v>
      </c>
    </row>
    <row r="55" spans="2:16">
      <c r="B55" s="28">
        <v>2008</v>
      </c>
      <c r="C55" s="1">
        <v>92.975714285714304</v>
      </c>
      <c r="D55" s="1">
        <v>95.384</v>
      </c>
      <c r="E55" s="1">
        <v>105.4725</v>
      </c>
      <c r="F55" s="1">
        <v>112.61818181818199</v>
      </c>
      <c r="G55" s="1">
        <v>125.01300000000001</v>
      </c>
      <c r="H55" s="1">
        <v>133.927142857143</v>
      </c>
      <c r="I55" s="1">
        <v>133.37772727272699</v>
      </c>
      <c r="J55" s="1">
        <v>116.64047619047599</v>
      </c>
      <c r="K55" s="1">
        <v>103.93666666666699</v>
      </c>
      <c r="L55" s="1">
        <v>76.614782608695705</v>
      </c>
      <c r="M55" s="1">
        <v>57.293684210526301</v>
      </c>
      <c r="N55" s="1">
        <v>41.439047619047599</v>
      </c>
      <c r="O55" s="11">
        <f t="shared" si="2"/>
        <v>99.557743627431591</v>
      </c>
      <c r="P55" s="8">
        <f t="shared" si="3"/>
        <v>0.37730507791705969</v>
      </c>
    </row>
    <row r="56" spans="2:16">
      <c r="B56" s="28">
        <v>2009</v>
      </c>
      <c r="C56" s="1">
        <v>41.738500000000002</v>
      </c>
      <c r="D56" s="1">
        <v>39.150526315789499</v>
      </c>
      <c r="E56" s="1">
        <v>47.5209090909091</v>
      </c>
      <c r="F56" s="1">
        <v>49.809047619047597</v>
      </c>
      <c r="G56" s="1">
        <v>59.125</v>
      </c>
      <c r="H56" s="1">
        <v>69.621363636363697</v>
      </c>
      <c r="I56" s="1">
        <v>64.120454545454507</v>
      </c>
      <c r="J56" s="1">
        <v>71.06</v>
      </c>
      <c r="K56" s="1">
        <v>69.4433333333333</v>
      </c>
      <c r="L56" s="1">
        <v>75.772272727272707</v>
      </c>
      <c r="M56" s="1">
        <v>77.995000000000005</v>
      </c>
      <c r="N56" s="1">
        <v>74.487272727272696</v>
      </c>
      <c r="O56" s="11">
        <f t="shared" ref="O56:O61" si="4">AVERAGE(C56:N56)</f>
        <v>61.65363999962026</v>
      </c>
      <c r="P56" s="8">
        <f t="shared" si="3"/>
        <v>-0.38072481603899511</v>
      </c>
    </row>
    <row r="57" spans="2:16">
      <c r="B57" s="28">
        <v>2010</v>
      </c>
      <c r="C57" s="1">
        <v>78.355263157894797</v>
      </c>
      <c r="D57" s="1">
        <v>76.413157894736898</v>
      </c>
      <c r="E57" s="1">
        <v>81.250434782608707</v>
      </c>
      <c r="F57" s="1">
        <v>84.4776190476191</v>
      </c>
      <c r="G57" s="1">
        <v>73.73</v>
      </c>
      <c r="H57" s="1">
        <v>75.353636363636397</v>
      </c>
      <c r="I57" s="1">
        <v>76.350476190476201</v>
      </c>
      <c r="J57" s="1">
        <v>76.601818181818203</v>
      </c>
      <c r="K57" s="1">
        <v>75.291428571428597</v>
      </c>
      <c r="L57" s="1">
        <v>81.899523809523799</v>
      </c>
      <c r="M57" s="1">
        <v>84.236190476190501</v>
      </c>
      <c r="N57" s="1">
        <v>89.146818181818205</v>
      </c>
      <c r="O57" s="11">
        <f t="shared" si="4"/>
        <v>79.42553055481261</v>
      </c>
      <c r="P57" s="8">
        <f t="shared" si="3"/>
        <v>0.28825371146459178</v>
      </c>
    </row>
    <row r="58" spans="2:16">
      <c r="B58" s="28">
        <v>2011</v>
      </c>
      <c r="C58" s="1">
        <v>89.408500000000004</v>
      </c>
      <c r="D58" s="1">
        <v>89.532631578947402</v>
      </c>
      <c r="E58" s="1">
        <v>102.91608695652199</v>
      </c>
      <c r="F58" s="1">
        <v>109.95950000000001</v>
      </c>
      <c r="G58" s="1">
        <v>101.282857142857</v>
      </c>
      <c r="H58" s="1">
        <v>96.254090909090905</v>
      </c>
      <c r="I58" s="1">
        <v>97.3065</v>
      </c>
      <c r="J58" s="1">
        <v>86.3213043478261</v>
      </c>
      <c r="K58" s="1">
        <v>85.577142857142903</v>
      </c>
      <c r="L58" s="1">
        <v>86.406190476190503</v>
      </c>
      <c r="M58" s="1">
        <v>97.123333333333306</v>
      </c>
      <c r="N58" s="1">
        <v>98.563809523809496</v>
      </c>
      <c r="O58" s="11">
        <f t="shared" si="4"/>
        <v>95.054328927143317</v>
      </c>
      <c r="P58" s="8">
        <f t="shared" si="3"/>
        <v>0.19677298046558289</v>
      </c>
    </row>
    <row r="59" spans="2:16">
      <c r="B59" s="28">
        <v>2012</v>
      </c>
      <c r="C59" s="1">
        <v>100.28700000000001</v>
      </c>
      <c r="D59" s="1">
        <v>102.214</v>
      </c>
      <c r="E59" s="1">
        <v>106.15045454545501</v>
      </c>
      <c r="F59" s="1">
        <v>103.283</v>
      </c>
      <c r="G59" s="1">
        <v>94.681818181818201</v>
      </c>
      <c r="H59" s="1">
        <v>82.359523809523793</v>
      </c>
      <c r="I59" s="1">
        <v>87.901428571428596</v>
      </c>
      <c r="J59" s="1">
        <v>94.110434782608706</v>
      </c>
      <c r="K59" s="1">
        <v>94.507894736842104</v>
      </c>
      <c r="L59" s="1">
        <v>89.517391304347797</v>
      </c>
      <c r="M59" s="1">
        <v>86.678095238095295</v>
      </c>
      <c r="N59" s="1">
        <v>88.215500000000006</v>
      </c>
      <c r="O59" s="11">
        <f t="shared" si="4"/>
        <v>94.158878430843288</v>
      </c>
      <c r="P59" s="8">
        <f t="shared" si="3"/>
        <v>-9.4204073229149365E-3</v>
      </c>
    </row>
    <row r="60" spans="2:16">
      <c r="B60" s="28">
        <v>2013</v>
      </c>
      <c r="C60" s="1">
        <v>94.744285714285695</v>
      </c>
      <c r="D60" s="1">
        <v>95.299473684210497</v>
      </c>
      <c r="E60" s="1">
        <v>92.912499999999994</v>
      </c>
      <c r="F60" s="1">
        <v>92.019090909090906</v>
      </c>
      <c r="G60" s="1">
        <v>94.758181818181797</v>
      </c>
      <c r="H60" s="1">
        <v>95.789500000000004</v>
      </c>
      <c r="I60" s="1">
        <v>104.69545454545499</v>
      </c>
      <c r="J60" s="1">
        <v>106.54636363636401</v>
      </c>
      <c r="K60" s="1">
        <v>106.247</v>
      </c>
      <c r="L60" s="1">
        <v>100.50043478260901</v>
      </c>
      <c r="M60" s="1">
        <v>93.949473684210503</v>
      </c>
      <c r="N60" s="1">
        <v>97.851428571428599</v>
      </c>
      <c r="O60" s="11">
        <f t="shared" si="4"/>
        <v>97.942765612152996</v>
      </c>
      <c r="P60" s="8">
        <f t="shared" si="3"/>
        <v>4.0186196398769303E-2</v>
      </c>
    </row>
    <row r="61" spans="2:16">
      <c r="B61" s="28">
        <v>2014</v>
      </c>
      <c r="C61" s="1">
        <v>94.86</v>
      </c>
      <c r="D61" s="1">
        <v>100.73</v>
      </c>
      <c r="E61" s="1">
        <v>100.57</v>
      </c>
      <c r="F61" s="1">
        <v>102.08</v>
      </c>
      <c r="G61" s="1">
        <v>101.86</v>
      </c>
      <c r="H61" s="1">
        <v>105.24</v>
      </c>
      <c r="I61" s="1">
        <v>102.94</v>
      </c>
      <c r="J61" s="1">
        <v>96.38</v>
      </c>
      <c r="K61" s="1">
        <v>93.22</v>
      </c>
      <c r="L61" s="1">
        <v>84.4</v>
      </c>
      <c r="M61" s="1">
        <v>75.81</v>
      </c>
      <c r="N61" s="1">
        <v>59.26</v>
      </c>
      <c r="O61" s="11">
        <f t="shared" si="4"/>
        <v>93.112499999999997</v>
      </c>
      <c r="P61" s="8">
        <f t="shared" si="3"/>
        <v>-4.9317227076071557E-2</v>
      </c>
    </row>
    <row r="62" spans="2:16">
      <c r="B62" s="28" t="s">
        <v>17</v>
      </c>
      <c r="C62" s="1">
        <v>47.27</v>
      </c>
      <c r="D62" s="1">
        <v>50.61</v>
      </c>
      <c r="E62" s="1">
        <v>47.78</v>
      </c>
      <c r="F62" s="1">
        <v>54.44</v>
      </c>
      <c r="G62" s="1">
        <v>59.27</v>
      </c>
      <c r="H62" s="1">
        <v>59.8</v>
      </c>
      <c r="I62" s="1">
        <v>50.9</v>
      </c>
      <c r="J62" s="1">
        <v>42.86</v>
      </c>
      <c r="K62" s="1">
        <v>45.45</v>
      </c>
      <c r="L62" s="1">
        <v>46.2</v>
      </c>
      <c r="M62" s="1">
        <v>42.7</v>
      </c>
      <c r="N62" s="1">
        <v>37.229999999999997</v>
      </c>
      <c r="O62" s="11">
        <f t="shared" ref="O62:O70" si="5">AVERAGE(C62:N62)</f>
        <v>48.709166666666668</v>
      </c>
      <c r="P62" s="8">
        <f t="shared" si="3"/>
        <v>-0.47687832818722864</v>
      </c>
    </row>
    <row r="63" spans="2:16">
      <c r="B63" s="28" t="s">
        <v>18</v>
      </c>
      <c r="C63" s="1">
        <v>31.54</v>
      </c>
      <c r="D63" s="1">
        <v>30.39</v>
      </c>
      <c r="E63" s="1">
        <v>37.770000000000003</v>
      </c>
      <c r="F63" s="1">
        <v>40.96</v>
      </c>
      <c r="G63" s="1">
        <v>46.73</v>
      </c>
      <c r="H63" s="1">
        <v>48.75</v>
      </c>
      <c r="I63" s="1">
        <v>44.69</v>
      </c>
      <c r="J63" s="1">
        <v>44.75</v>
      </c>
      <c r="K63" s="1">
        <v>45.2</v>
      </c>
      <c r="L63" s="1">
        <v>49.89</v>
      </c>
      <c r="M63" s="1">
        <v>45.57</v>
      </c>
      <c r="N63" s="1">
        <v>52.01</v>
      </c>
      <c r="O63" s="11">
        <f t="shared" si="5"/>
        <v>43.1875</v>
      </c>
      <c r="P63" s="8">
        <f t="shared" si="3"/>
        <v>-0.11335990829925924</v>
      </c>
    </row>
    <row r="64" spans="2:16">
      <c r="B64" s="28" t="s">
        <v>19</v>
      </c>
      <c r="C64" s="1">
        <v>52.51</v>
      </c>
      <c r="D64" s="1">
        <v>53.4</v>
      </c>
      <c r="E64" s="1">
        <v>49.58</v>
      </c>
      <c r="F64" s="1">
        <v>51.06</v>
      </c>
      <c r="G64" s="1">
        <v>48.5</v>
      </c>
      <c r="H64" s="1">
        <v>45.17</v>
      </c>
      <c r="I64" s="1">
        <v>46.65</v>
      </c>
      <c r="J64" s="1">
        <v>48.03</v>
      </c>
      <c r="K64" s="1">
        <v>49.83</v>
      </c>
      <c r="L64" s="1">
        <v>51.56</v>
      </c>
      <c r="M64" s="1">
        <v>56.65</v>
      </c>
      <c r="N64" s="1">
        <v>57.94</v>
      </c>
      <c r="O64" s="11">
        <f t="shared" si="5"/>
        <v>50.906666666666659</v>
      </c>
      <c r="P64" s="8">
        <f t="shared" ref="P64:P70" si="6">O64/O63-1</f>
        <v>0.17873613121080534</v>
      </c>
    </row>
    <row r="65" spans="2:22">
      <c r="B65" s="28" t="s">
        <v>20</v>
      </c>
      <c r="C65" s="1">
        <v>63.67</v>
      </c>
      <c r="D65" s="1">
        <v>62.17</v>
      </c>
      <c r="E65" s="1">
        <v>62.76</v>
      </c>
      <c r="F65" s="1">
        <v>66.319999999999993</v>
      </c>
      <c r="G65" s="1">
        <v>69.98</v>
      </c>
      <c r="H65" s="1">
        <v>67.52</v>
      </c>
      <c r="I65" s="1">
        <v>70.84</v>
      </c>
      <c r="J65" s="1">
        <v>67.989999999999995</v>
      </c>
      <c r="K65" s="1">
        <v>70.209999999999994</v>
      </c>
      <c r="L65" s="1">
        <v>70.75</v>
      </c>
      <c r="M65" s="1">
        <v>56.67</v>
      </c>
      <c r="N65" s="1">
        <v>48.95</v>
      </c>
      <c r="O65" s="11">
        <f t="shared" si="5"/>
        <v>64.819166666666675</v>
      </c>
      <c r="P65" s="8">
        <f t="shared" si="6"/>
        <v>0.2732942640125724</v>
      </c>
      <c r="R65" s="14"/>
      <c r="S65" s="15"/>
      <c r="T65" s="16"/>
      <c r="U65" s="15"/>
      <c r="V65" s="15"/>
    </row>
    <row r="66" spans="2:22">
      <c r="B66" s="28" t="s">
        <v>21</v>
      </c>
      <c r="C66" s="1">
        <v>51.52</v>
      </c>
      <c r="D66" s="1">
        <v>54.95</v>
      </c>
      <c r="E66" s="1">
        <v>58.15</v>
      </c>
      <c r="F66" s="1">
        <v>63.87</v>
      </c>
      <c r="G66" s="1">
        <v>60.84</v>
      </c>
      <c r="H66" s="1">
        <v>54.68</v>
      </c>
      <c r="I66" s="1">
        <v>57.52</v>
      </c>
      <c r="J66" s="1">
        <v>54.84</v>
      </c>
      <c r="K66" s="1">
        <v>56.95</v>
      </c>
      <c r="L66" s="1">
        <v>53.98</v>
      </c>
      <c r="M66" s="1">
        <v>57.06</v>
      </c>
      <c r="N66" s="1">
        <v>59.8</v>
      </c>
      <c r="O66" s="11">
        <f t="shared" si="5"/>
        <v>57.013333333333343</v>
      </c>
      <c r="P66" s="8">
        <f t="shared" si="6"/>
        <v>-0.12042477147962916</v>
      </c>
      <c r="R66" s="14"/>
      <c r="S66" s="15"/>
      <c r="T66" s="16"/>
      <c r="U66" s="15"/>
      <c r="V66" s="15"/>
    </row>
    <row r="67" spans="2:22">
      <c r="B67" s="28" t="s">
        <v>22</v>
      </c>
      <c r="C67" s="1">
        <v>57.52</v>
      </c>
      <c r="D67" s="1">
        <v>50.53</v>
      </c>
      <c r="E67" s="1">
        <v>29.88</v>
      </c>
      <c r="F67" s="1">
        <v>16.52</v>
      </c>
      <c r="G67" s="1">
        <v>28.56</v>
      </c>
      <c r="H67" s="1">
        <v>38.299999999999997</v>
      </c>
      <c r="I67" s="1">
        <v>40.75</v>
      </c>
      <c r="J67" s="1">
        <v>42.36</v>
      </c>
      <c r="K67" s="1">
        <v>39.6</v>
      </c>
      <c r="L67" s="1">
        <v>39.53</v>
      </c>
      <c r="M67" s="1">
        <v>41.1</v>
      </c>
      <c r="N67" s="1">
        <v>47.05</v>
      </c>
      <c r="O67" s="11">
        <f t="shared" si="5"/>
        <v>39.308333333333344</v>
      </c>
      <c r="P67" s="8">
        <f t="shared" si="6"/>
        <v>-0.31054139382600554</v>
      </c>
      <c r="R67" s="14"/>
      <c r="S67" s="15"/>
      <c r="T67" s="16"/>
      <c r="U67" s="15"/>
      <c r="V67" s="15"/>
    </row>
    <row r="68" spans="2:22">
      <c r="B68" s="28" t="s">
        <v>23</v>
      </c>
      <c r="C68" s="1">
        <v>52.1</v>
      </c>
      <c r="D68" s="1">
        <v>59.06</v>
      </c>
      <c r="E68" s="1">
        <v>62.35</v>
      </c>
      <c r="F68" s="1">
        <v>61.71</v>
      </c>
      <c r="G68" s="1">
        <v>65.180000000000007</v>
      </c>
      <c r="H68" s="1">
        <v>71.38</v>
      </c>
      <c r="I68" s="1">
        <v>72.459999999999994</v>
      </c>
      <c r="J68" s="1">
        <v>67.73</v>
      </c>
      <c r="K68" s="1">
        <v>71.56</v>
      </c>
      <c r="L68" s="1">
        <v>81.319999999999993</v>
      </c>
      <c r="M68" s="1">
        <v>79.180000000000007</v>
      </c>
      <c r="N68" s="1">
        <v>71.53</v>
      </c>
      <c r="O68" s="11">
        <f t="shared" si="5"/>
        <v>67.963333333333324</v>
      </c>
      <c r="P68" s="8">
        <f t="shared" si="6"/>
        <v>0.72898028407886306</v>
      </c>
      <c r="R68" s="14"/>
      <c r="S68" s="15"/>
      <c r="T68" s="16"/>
      <c r="U68" s="15"/>
      <c r="V68" s="15"/>
    </row>
    <row r="69" spans="2:22">
      <c r="B69" s="50">
        <v>2022</v>
      </c>
      <c r="C69" s="1">
        <v>83.12</v>
      </c>
      <c r="D69" s="1">
        <v>91.74</v>
      </c>
      <c r="E69" s="1">
        <v>108.49</v>
      </c>
      <c r="F69" s="1">
        <v>101.78</v>
      </c>
      <c r="G69" s="1">
        <v>109.6</v>
      </c>
      <c r="H69" s="1">
        <v>114.59</v>
      </c>
      <c r="I69" s="1">
        <v>99.85</v>
      </c>
      <c r="J69" s="1">
        <v>91.57</v>
      </c>
      <c r="K69" s="1">
        <v>83.87</v>
      </c>
      <c r="L69" s="1">
        <v>87.26</v>
      </c>
      <c r="M69" s="1">
        <v>84.78</v>
      </c>
      <c r="N69" s="1">
        <v>76.52</v>
      </c>
      <c r="O69" s="11">
        <f t="shared" si="5"/>
        <v>94.430833333333339</v>
      </c>
      <c r="P69" s="8">
        <f t="shared" si="6"/>
        <v>0.38943793221835321</v>
      </c>
      <c r="R69" s="14"/>
      <c r="S69" s="15"/>
      <c r="T69" s="16"/>
      <c r="U69" s="15"/>
      <c r="V69" s="15"/>
    </row>
    <row r="70" spans="2:22">
      <c r="B70" s="50">
        <v>2023</v>
      </c>
      <c r="C70" s="1">
        <v>78.11</v>
      </c>
      <c r="D70" s="1">
        <v>76.84</v>
      </c>
      <c r="E70" s="1">
        <v>73.37</v>
      </c>
      <c r="F70" s="1">
        <v>79.44</v>
      </c>
      <c r="G70" s="1">
        <v>71.59</v>
      </c>
      <c r="H70" s="1">
        <v>70.23</v>
      </c>
      <c r="I70" s="1">
        <v>76.39</v>
      </c>
      <c r="J70" s="1">
        <v>81.400000000000006</v>
      </c>
      <c r="K70" s="1">
        <v>89.58</v>
      </c>
      <c r="L70" s="1">
        <v>85.57</v>
      </c>
      <c r="M70" s="1">
        <v>77.430000000000007</v>
      </c>
      <c r="N70" s="1">
        <v>72.08</v>
      </c>
      <c r="O70" s="11">
        <f t="shared" si="5"/>
        <v>77.669166666666669</v>
      </c>
      <c r="P70" s="8">
        <f t="shared" si="6"/>
        <v>-0.17750205176628397</v>
      </c>
      <c r="R70" s="14"/>
      <c r="S70" s="15"/>
      <c r="T70" s="16"/>
      <c r="U70" s="15"/>
      <c r="V70" s="15"/>
    </row>
    <row r="71" spans="2:22">
      <c r="B71" s="50">
        <v>2024</v>
      </c>
      <c r="C71" s="1">
        <v>73.930000000000007</v>
      </c>
      <c r="D71" s="1">
        <v>76.7</v>
      </c>
      <c r="E71" s="1">
        <v>80.489999999999995</v>
      </c>
      <c r="F71" s="1">
        <v>84.59</v>
      </c>
      <c r="G71" s="1">
        <v>78.81</v>
      </c>
      <c r="H71" s="1">
        <v>78.89</v>
      </c>
      <c r="I71" s="1">
        <v>80.540000000000006</v>
      </c>
      <c r="J71" s="1">
        <v>75.55</v>
      </c>
      <c r="K71" s="1">
        <v>69.55</v>
      </c>
      <c r="L71" s="1">
        <v>71.599999999999994</v>
      </c>
      <c r="M71" s="1">
        <v>69.69</v>
      </c>
      <c r="N71" s="1">
        <v>69.790000000000006</v>
      </c>
      <c r="O71" s="11">
        <f t="shared" ref="O71" si="7">AVERAGE(C71:N71)</f>
        <v>75.844166666666652</v>
      </c>
      <c r="P71" s="8">
        <f t="shared" ref="P71" si="8">O71/O70-1</f>
        <v>-2.3497097732905758E-2</v>
      </c>
      <c r="R71" s="14"/>
      <c r="S71" s="15"/>
      <c r="T71" s="16"/>
      <c r="U71" s="15"/>
      <c r="V71" s="15"/>
    </row>
    <row r="72" spans="2:22" ht="15.75" thickBot="1">
      <c r="B72" s="51">
        <v>2025</v>
      </c>
      <c r="C72" s="5">
        <v>75.14</v>
      </c>
      <c r="D72" s="5">
        <v>71.33</v>
      </c>
      <c r="E72" s="5">
        <v>67.819999999999993</v>
      </c>
      <c r="F72" s="5"/>
      <c r="G72" s="5"/>
      <c r="H72" s="5"/>
      <c r="I72" s="5"/>
      <c r="J72" s="5"/>
      <c r="K72" s="5"/>
      <c r="L72" s="5"/>
      <c r="M72" s="5"/>
      <c r="N72" s="5"/>
      <c r="O72" s="12"/>
      <c r="P72" s="13"/>
      <c r="R72" s="14"/>
      <c r="S72" s="15"/>
      <c r="T72" s="16"/>
      <c r="U72" s="15"/>
      <c r="V72" s="15"/>
    </row>
    <row r="73" spans="2:22">
      <c r="C73" s="1"/>
      <c r="D73" s="1"/>
      <c r="E73" s="1"/>
      <c r="K73" s="31"/>
      <c r="O73" s="1"/>
    </row>
    <row r="74" spans="2:22" ht="15" customHeight="1">
      <c r="B74" s="29" t="s">
        <v>24</v>
      </c>
      <c r="C74" s="30"/>
      <c r="D74" s="30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2:22">
      <c r="C75" s="26"/>
      <c r="D75" s="26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22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22">
      <c r="E77" s="1"/>
    </row>
    <row r="84" spans="4:4">
      <c r="D84" s="4"/>
    </row>
    <row r="85" spans="4:4">
      <c r="D85" s="4"/>
    </row>
    <row r="86" spans="4:4">
      <c r="D86" s="4"/>
    </row>
    <row r="87" spans="4:4">
      <c r="D87" s="4"/>
    </row>
    <row r="88" spans="4:4">
      <c r="D88" s="4"/>
    </row>
    <row r="89" spans="4:4">
      <c r="D89" s="4"/>
    </row>
    <row r="90" spans="4:4">
      <c r="D90" s="4"/>
    </row>
  </sheetData>
  <mergeCells count="4">
    <mergeCell ref="H43:K43"/>
    <mergeCell ref="H11:K11"/>
    <mergeCell ref="H12:K12"/>
    <mergeCell ref="H44:K44"/>
  </mergeCells>
  <phoneticPr fontId="5" type="noConversion"/>
  <hyperlinks>
    <hyperlink ref="L44" location="'Listado Datos'!A1" display="Acceder al listado de datos" xr:uid="{00000000-0004-0000-0000-000000000000}"/>
  </hyperlinks>
  <pageMargins left="0" right="0" top="0.74803149606299213" bottom="0.74803149606299213" header="0.31496062992125984" footer="0.31496062992125984"/>
  <pageSetup orientation="landscape" r:id="rId1"/>
  <ignoredErrors>
    <ignoredError sqref="O15:O24 O46:O61" formulaRange="1"/>
    <ignoredError sqref="B61:B68 B30:B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316"/>
  <sheetViews>
    <sheetView showGridLines="0" workbookViewId="0">
      <pane ySplit="12" topLeftCell="A302" activePane="bottomLeft" state="frozen"/>
      <selection pane="bottomLeft" activeCell="D307" sqref="D307"/>
    </sheetView>
  </sheetViews>
  <sheetFormatPr baseColWidth="10" defaultColWidth="9.140625" defaultRowHeight="15"/>
  <cols>
    <col min="1" max="1" width="25.140625" customWidth="1"/>
    <col min="2" max="2" width="18.42578125" customWidth="1"/>
    <col min="3" max="3" width="29.28515625" style="35" customWidth="1"/>
    <col min="4" max="4" width="29.85546875" style="35" customWidth="1"/>
    <col min="5" max="256" width="11.42578125" customWidth="1"/>
  </cols>
  <sheetData>
    <row r="9" spans="2:4" ht="15.75" thickBot="1"/>
    <row r="10" spans="2:4" ht="15.75" thickBot="1">
      <c r="C10" s="43" t="s">
        <v>28</v>
      </c>
      <c r="D10" s="36" t="s">
        <v>29</v>
      </c>
    </row>
    <row r="12" spans="2:4" s="19" customFormat="1" ht="30" customHeight="1">
      <c r="B12" s="34" t="s">
        <v>30</v>
      </c>
      <c r="C12" s="32" t="s">
        <v>31</v>
      </c>
      <c r="D12" s="33" t="s">
        <v>32</v>
      </c>
    </row>
    <row r="13" spans="2:4">
      <c r="B13" s="20">
        <v>36526</v>
      </c>
      <c r="C13" s="37">
        <v>25.38</v>
      </c>
      <c r="D13" s="38">
        <v>27.27</v>
      </c>
    </row>
    <row r="14" spans="2:4">
      <c r="B14" s="21">
        <v>36557</v>
      </c>
      <c r="C14" s="37">
        <v>27.704799999999999</v>
      </c>
      <c r="D14" s="38">
        <v>29.280999999999999</v>
      </c>
    </row>
    <row r="15" spans="2:4">
      <c r="B15" s="21">
        <v>36586</v>
      </c>
      <c r="C15" s="37">
        <v>27.47</v>
      </c>
      <c r="D15" s="38">
        <v>29.92</v>
      </c>
    </row>
    <row r="16" spans="2:4">
      <c r="B16" s="21">
        <v>36617</v>
      </c>
      <c r="C16" s="37">
        <v>22.54</v>
      </c>
      <c r="D16" s="38">
        <v>25.84</v>
      </c>
    </row>
    <row r="17" spans="2:4">
      <c r="B17" s="21">
        <v>36647</v>
      </c>
      <c r="C17" s="37">
        <v>27.34</v>
      </c>
      <c r="D17" s="38">
        <v>28.83</v>
      </c>
    </row>
    <row r="18" spans="2:4">
      <c r="B18" s="21">
        <v>36678</v>
      </c>
      <c r="C18" s="37">
        <v>29.677299999999999</v>
      </c>
      <c r="D18" s="38">
        <v>31.860900000000001</v>
      </c>
    </row>
    <row r="19" spans="2:4">
      <c r="B19" s="21">
        <v>36708</v>
      </c>
      <c r="C19" s="37">
        <v>28.53</v>
      </c>
      <c r="D19" s="38">
        <v>29.972899999999999</v>
      </c>
    </row>
    <row r="20" spans="2:4">
      <c r="B20" s="21">
        <v>36739</v>
      </c>
      <c r="C20" s="37">
        <v>29.43</v>
      </c>
      <c r="D20" s="38">
        <v>31.308299999999999</v>
      </c>
    </row>
    <row r="21" spans="2:4">
      <c r="B21" s="21">
        <v>36770</v>
      </c>
      <c r="C21" s="37">
        <v>32.621000000000002</v>
      </c>
      <c r="D21" s="38">
        <v>33.886000000000003</v>
      </c>
    </row>
    <row r="22" spans="2:4">
      <c r="B22" s="21">
        <v>36800</v>
      </c>
      <c r="C22" s="37">
        <v>30.932300000000001</v>
      </c>
      <c r="D22" s="38">
        <v>33.045900000000003</v>
      </c>
    </row>
    <row r="23" spans="2:4">
      <c r="B23" s="21">
        <v>36831</v>
      </c>
      <c r="C23" s="37">
        <v>32.524090909090901</v>
      </c>
      <c r="D23" s="38">
        <v>34.368000000000002</v>
      </c>
    </row>
    <row r="24" spans="2:4">
      <c r="B24" s="21">
        <v>36861</v>
      </c>
      <c r="C24" s="39">
        <v>25.125499999999999</v>
      </c>
      <c r="D24" s="40">
        <v>28.4025</v>
      </c>
    </row>
    <row r="25" spans="2:4">
      <c r="B25" s="20">
        <v>36892</v>
      </c>
      <c r="C25" s="37">
        <v>25.636363636363601</v>
      </c>
      <c r="D25" s="38">
        <v>29.55</v>
      </c>
    </row>
    <row r="26" spans="2:4">
      <c r="B26" s="21">
        <v>36923</v>
      </c>
      <c r="C26" s="37">
        <v>27.405999999999999</v>
      </c>
      <c r="D26" s="38">
        <v>29.5685</v>
      </c>
    </row>
    <row r="27" spans="2:4">
      <c r="B27" s="21">
        <v>36951</v>
      </c>
      <c r="C27" s="37">
        <v>24.395454545454498</v>
      </c>
      <c r="D27" s="38">
        <v>27.238636363636399</v>
      </c>
    </row>
    <row r="28" spans="2:4">
      <c r="B28" s="21">
        <v>36982</v>
      </c>
      <c r="C28" s="37">
        <v>25.640999999999998</v>
      </c>
      <c r="D28" s="38">
        <v>27.420500000000001</v>
      </c>
    </row>
    <row r="29" spans="2:4">
      <c r="B29" s="21">
        <v>37012</v>
      </c>
      <c r="C29" s="37">
        <v>28.450476190476198</v>
      </c>
      <c r="D29" s="38">
        <v>28.61</v>
      </c>
    </row>
    <row r="30" spans="2:4">
      <c r="B30" s="21">
        <v>37043</v>
      </c>
      <c r="C30" s="37">
        <v>27.724285714285699</v>
      </c>
      <c r="D30" s="38">
        <v>27.56</v>
      </c>
    </row>
    <row r="31" spans="2:4">
      <c r="B31" s="21">
        <v>37073</v>
      </c>
      <c r="C31" s="37">
        <v>24.538181818181801</v>
      </c>
      <c r="D31" s="38">
        <v>26.4428571428571</v>
      </c>
    </row>
    <row r="32" spans="2:4">
      <c r="B32" s="21">
        <v>37104</v>
      </c>
      <c r="C32" s="37">
        <v>25.6978260869565</v>
      </c>
      <c r="D32" s="38">
        <v>27.4452173913043</v>
      </c>
    </row>
    <row r="33" spans="2:4">
      <c r="B33" s="21">
        <v>37135</v>
      </c>
      <c r="C33" s="37">
        <v>25.544</v>
      </c>
      <c r="D33" s="38">
        <v>26.114999999999998</v>
      </c>
    </row>
    <row r="34" spans="2:4">
      <c r="B34" s="21">
        <v>37165</v>
      </c>
      <c r="C34" s="37">
        <v>20.478260869565201</v>
      </c>
      <c r="D34" s="38">
        <v>22.175652173913001</v>
      </c>
    </row>
    <row r="35" spans="2:4">
      <c r="B35" s="21">
        <v>37196</v>
      </c>
      <c r="C35" s="37">
        <v>18.942272727272702</v>
      </c>
      <c r="D35" s="38">
        <v>19.59</v>
      </c>
    </row>
    <row r="36" spans="2:4">
      <c r="B36" s="22">
        <v>37226</v>
      </c>
      <c r="C36" s="37">
        <v>18.6047368421053</v>
      </c>
      <c r="D36" s="38">
        <v>19.3126315789474</v>
      </c>
    </row>
    <row r="37" spans="2:4">
      <c r="B37" s="21">
        <v>37257</v>
      </c>
      <c r="C37" s="41">
        <v>19.484999999999999</v>
      </c>
      <c r="D37" s="42">
        <v>19.687619047618998</v>
      </c>
    </row>
    <row r="38" spans="2:4">
      <c r="B38" s="21">
        <v>37288</v>
      </c>
      <c r="C38" s="37">
        <v>20.291499999999999</v>
      </c>
      <c r="D38" s="38">
        <v>20.723157894736801</v>
      </c>
    </row>
    <row r="39" spans="2:4">
      <c r="B39" s="21">
        <v>37316</v>
      </c>
      <c r="C39" s="37">
        <v>23.6905</v>
      </c>
      <c r="D39" s="38">
        <v>24.376999999999999</v>
      </c>
    </row>
    <row r="40" spans="2:4">
      <c r="B40" s="21">
        <v>37347</v>
      </c>
      <c r="C40" s="37">
        <v>25.6540909090909</v>
      </c>
      <c r="D40" s="38">
        <v>26.2431818181818</v>
      </c>
    </row>
    <row r="41" spans="2:4">
      <c r="B41" s="21">
        <v>37377</v>
      </c>
      <c r="C41" s="37">
        <v>25.387272727272698</v>
      </c>
      <c r="D41" s="38">
        <v>27.0445454545454</v>
      </c>
    </row>
    <row r="42" spans="2:4">
      <c r="B42" s="21">
        <v>37408</v>
      </c>
      <c r="C42" s="37">
        <v>24.127894736842102</v>
      </c>
      <c r="D42" s="38">
        <v>25.508500000000002</v>
      </c>
    </row>
    <row r="43" spans="2:4">
      <c r="B43" s="21">
        <v>37438</v>
      </c>
      <c r="C43" s="37">
        <v>25.7678260869565</v>
      </c>
      <c r="D43" s="38">
        <v>26.923809523809499</v>
      </c>
    </row>
    <row r="44" spans="2:4">
      <c r="B44" s="21">
        <v>37469</v>
      </c>
      <c r="C44" s="37">
        <v>26.632857142857102</v>
      </c>
      <c r="D44" s="38">
        <v>28.3704545454545</v>
      </c>
    </row>
    <row r="45" spans="2:4">
      <c r="B45" s="21">
        <v>37500</v>
      </c>
      <c r="C45" s="37">
        <v>28.342380952380999</v>
      </c>
      <c r="D45" s="38">
        <v>29.67</v>
      </c>
    </row>
    <row r="46" spans="2:4">
      <c r="B46" s="21">
        <v>37530</v>
      </c>
      <c r="C46" s="37">
        <v>27.548695652173901</v>
      </c>
      <c r="D46" s="38">
        <v>28.850869565217401</v>
      </c>
    </row>
    <row r="47" spans="2:4">
      <c r="B47" s="21">
        <v>37561</v>
      </c>
      <c r="C47" s="37">
        <v>24.184761904761899</v>
      </c>
      <c r="D47" s="38">
        <v>26.283157894736799</v>
      </c>
    </row>
    <row r="48" spans="2:4">
      <c r="B48" s="22">
        <v>37591</v>
      </c>
      <c r="C48" s="39">
        <v>28.520952380952401</v>
      </c>
      <c r="D48" s="40">
        <v>29.435714285714301</v>
      </c>
    </row>
    <row r="49" spans="2:4">
      <c r="B49" s="20">
        <v>37622</v>
      </c>
      <c r="C49" s="37">
        <v>31.246666666666702</v>
      </c>
      <c r="D49" s="38">
        <v>32.949523809523797</v>
      </c>
    </row>
    <row r="50" spans="2:4">
      <c r="B50" s="21">
        <v>37653</v>
      </c>
      <c r="C50" s="37">
        <v>32.648499999999999</v>
      </c>
      <c r="D50" s="38">
        <v>35.802631578947398</v>
      </c>
    </row>
    <row r="51" spans="2:4">
      <c r="B51" s="21">
        <v>37681</v>
      </c>
      <c r="C51" s="37">
        <v>30.339047619047602</v>
      </c>
      <c r="D51" s="38">
        <v>33.3157142857143</v>
      </c>
    </row>
    <row r="52" spans="2:4">
      <c r="B52" s="21">
        <v>37712</v>
      </c>
      <c r="C52" s="37">
        <v>25.015999999999998</v>
      </c>
      <c r="D52" s="38">
        <v>28.2214285714286</v>
      </c>
    </row>
    <row r="53" spans="2:4">
      <c r="B53" s="21">
        <v>37742</v>
      </c>
      <c r="C53" s="37">
        <v>25.8095</v>
      </c>
      <c r="D53" s="38">
        <v>28.132380952380899</v>
      </c>
    </row>
    <row r="54" spans="2:4">
      <c r="B54" s="21">
        <v>37773</v>
      </c>
      <c r="C54" s="37">
        <v>27.5457142857143</v>
      </c>
      <c r="D54" s="38">
        <v>30.71</v>
      </c>
    </row>
    <row r="55" spans="2:4">
      <c r="B55" s="21">
        <v>37803</v>
      </c>
      <c r="C55" s="37">
        <v>28.398260869565199</v>
      </c>
      <c r="D55" s="38">
        <v>30.749545454545501</v>
      </c>
    </row>
    <row r="56" spans="2:4">
      <c r="B56" s="21">
        <v>37834</v>
      </c>
      <c r="C56" s="37">
        <v>29.825714285714302</v>
      </c>
      <c r="D56" s="38">
        <v>31.583809523809499</v>
      </c>
    </row>
    <row r="57" spans="2:4">
      <c r="B57" s="21">
        <v>37865</v>
      </c>
      <c r="C57" s="37">
        <v>27.0981818181818</v>
      </c>
      <c r="D57" s="38">
        <v>28.283809523809499</v>
      </c>
    </row>
    <row r="58" spans="2:4">
      <c r="B58" s="21">
        <v>37895</v>
      </c>
      <c r="C58" s="37">
        <v>29.5904347826087</v>
      </c>
      <c r="D58" s="38">
        <v>30.3217391304348</v>
      </c>
    </row>
    <row r="59" spans="2:4">
      <c r="B59" s="21">
        <v>37926</v>
      </c>
      <c r="C59" s="37">
        <v>28.771999999999998</v>
      </c>
      <c r="D59" s="38">
        <v>31.092222222222201</v>
      </c>
    </row>
    <row r="60" spans="2:4">
      <c r="B60" s="22">
        <v>37956</v>
      </c>
      <c r="C60" s="37">
        <v>29.926666666666701</v>
      </c>
      <c r="D60" s="38">
        <v>32.123333333333299</v>
      </c>
    </row>
    <row r="61" spans="2:4">
      <c r="B61" s="21">
        <v>37987</v>
      </c>
      <c r="C61" s="41">
        <v>31.1752380952381</v>
      </c>
      <c r="D61" s="42">
        <v>34.243157894736797</v>
      </c>
    </row>
    <row r="62" spans="2:4">
      <c r="B62" s="21">
        <v>38018</v>
      </c>
      <c r="C62" s="37">
        <v>30.866</v>
      </c>
      <c r="D62" s="38">
        <v>34.729999999999997</v>
      </c>
    </row>
    <row r="63" spans="2:4">
      <c r="B63" s="21">
        <v>38047</v>
      </c>
      <c r="C63" s="37">
        <v>33.799130434782597</v>
      </c>
      <c r="D63" s="38">
        <v>36.731304347826097</v>
      </c>
    </row>
    <row r="64" spans="2:4">
      <c r="B64" s="21">
        <v>38078</v>
      </c>
      <c r="C64" s="37">
        <v>33.362272727272703</v>
      </c>
      <c r="D64" s="38">
        <v>36.705238095238101</v>
      </c>
    </row>
    <row r="65" spans="2:4">
      <c r="B65" s="21">
        <v>38108</v>
      </c>
      <c r="C65" s="37">
        <v>37.9163157894737</v>
      </c>
      <c r="D65" s="38">
        <v>40.284999999999997</v>
      </c>
    </row>
    <row r="66" spans="2:4">
      <c r="B66" s="21">
        <v>38139</v>
      </c>
      <c r="C66" s="37">
        <v>35.191363636363597</v>
      </c>
      <c r="D66" s="38">
        <v>38.030952380952399</v>
      </c>
    </row>
    <row r="67" spans="2:4">
      <c r="B67" s="21">
        <v>38169</v>
      </c>
      <c r="C67" s="37">
        <v>38.3704545454545</v>
      </c>
      <c r="D67" s="38">
        <v>40.821904761904797</v>
      </c>
    </row>
    <row r="68" spans="2:4">
      <c r="B68" s="21">
        <v>38200</v>
      </c>
      <c r="C68" s="37">
        <v>43.03</v>
      </c>
      <c r="D68" s="38">
        <v>44.923636363636398</v>
      </c>
    </row>
    <row r="69" spans="2:4">
      <c r="B69" s="21">
        <v>38231</v>
      </c>
      <c r="C69" s="37">
        <v>43.381363636363602</v>
      </c>
      <c r="D69" s="38">
        <v>45.930476190476199</v>
      </c>
    </row>
    <row r="70" spans="2:4">
      <c r="B70" s="21">
        <v>38261</v>
      </c>
      <c r="C70" s="37">
        <v>49.818095238095196</v>
      </c>
      <c r="D70" s="38">
        <v>53.246190476190499</v>
      </c>
    </row>
    <row r="71" spans="2:4">
      <c r="B71" s="21">
        <v>38292</v>
      </c>
      <c r="C71" s="37">
        <v>43.0536363636364</v>
      </c>
      <c r="D71" s="38">
        <v>48.4465</v>
      </c>
    </row>
    <row r="72" spans="2:4">
      <c r="B72" s="22">
        <v>38322</v>
      </c>
      <c r="C72" s="39">
        <v>39.644285714285701</v>
      </c>
      <c r="D72" s="40">
        <v>43.229047619047599</v>
      </c>
    </row>
    <row r="73" spans="2:4">
      <c r="B73" s="21">
        <v>38353</v>
      </c>
      <c r="C73" s="37">
        <v>44.283333333333303</v>
      </c>
      <c r="D73" s="38">
        <v>46.82</v>
      </c>
    </row>
    <row r="74" spans="2:4">
      <c r="B74" s="21">
        <v>38384</v>
      </c>
      <c r="C74" s="37">
        <v>45.557000000000002</v>
      </c>
      <c r="D74" s="38">
        <v>47.962631578947402</v>
      </c>
    </row>
    <row r="75" spans="2:4">
      <c r="B75" s="21">
        <v>38412</v>
      </c>
      <c r="C75" s="37">
        <v>53.084090909090897</v>
      </c>
      <c r="D75" s="38">
        <v>54.1681818181818</v>
      </c>
    </row>
    <row r="76" spans="2:4">
      <c r="B76" s="21">
        <v>38443</v>
      </c>
      <c r="C76" s="37">
        <v>51.857142857142897</v>
      </c>
      <c r="D76" s="38">
        <v>52.962857142857096</v>
      </c>
    </row>
    <row r="77" spans="2:4">
      <c r="B77" s="21">
        <v>38473</v>
      </c>
      <c r="C77" s="37">
        <v>48.665909090909103</v>
      </c>
      <c r="D77" s="38">
        <v>49.813809523809503</v>
      </c>
    </row>
    <row r="78" spans="2:4">
      <c r="B78" s="21">
        <v>38504</v>
      </c>
      <c r="C78" s="37">
        <v>54.306818181818201</v>
      </c>
      <c r="D78" s="38">
        <v>56.389090909090903</v>
      </c>
    </row>
    <row r="79" spans="2:4">
      <c r="B79" s="21">
        <v>38534</v>
      </c>
      <c r="C79" s="37">
        <v>57.5790476190476</v>
      </c>
      <c r="D79" s="38">
        <v>58.665999999999997</v>
      </c>
    </row>
    <row r="80" spans="2:4">
      <c r="B80" s="21">
        <v>38565</v>
      </c>
      <c r="C80" s="37">
        <v>64.09</v>
      </c>
      <c r="D80" s="38">
        <v>64.955652173912995</v>
      </c>
    </row>
    <row r="81" spans="2:4">
      <c r="B81" s="21">
        <v>38596</v>
      </c>
      <c r="C81" s="37">
        <v>62.981818181818198</v>
      </c>
      <c r="D81" s="38">
        <v>65.538095238095195</v>
      </c>
    </row>
    <row r="82" spans="2:4">
      <c r="B82" s="21">
        <v>38626</v>
      </c>
      <c r="C82" s="37">
        <v>58.5219047619048</v>
      </c>
      <c r="D82" s="38">
        <v>62.3638095238095</v>
      </c>
    </row>
    <row r="83" spans="2:4">
      <c r="B83" s="21">
        <v>38657</v>
      </c>
      <c r="C83" s="37">
        <v>55.534999999999997</v>
      </c>
      <c r="D83" s="38">
        <v>58.283000000000001</v>
      </c>
    </row>
    <row r="84" spans="2:4">
      <c r="B84" s="21">
        <v>38687</v>
      </c>
      <c r="C84" s="37">
        <v>56.747500000000002</v>
      </c>
      <c r="D84" s="38">
        <v>59.414285714285697</v>
      </c>
    </row>
    <row r="85" spans="2:4">
      <c r="B85" s="20">
        <v>38718</v>
      </c>
      <c r="C85" s="41">
        <v>63.574285714285701</v>
      </c>
      <c r="D85" s="42">
        <v>65.483500000000006</v>
      </c>
    </row>
    <row r="86" spans="2:4">
      <c r="B86" s="21">
        <v>38749</v>
      </c>
      <c r="C86" s="37">
        <v>59.923000000000002</v>
      </c>
      <c r="D86" s="38">
        <v>61.615263157894802</v>
      </c>
    </row>
    <row r="87" spans="2:4">
      <c r="B87" s="21">
        <v>38777</v>
      </c>
      <c r="C87" s="37">
        <v>62.253043478260899</v>
      </c>
      <c r="D87" s="38">
        <v>62.889565217391301</v>
      </c>
    </row>
    <row r="88" spans="2:4">
      <c r="B88" s="21">
        <v>38808</v>
      </c>
      <c r="C88" s="37">
        <v>70.442105263157899</v>
      </c>
      <c r="D88" s="38">
        <v>69.412777777777805</v>
      </c>
    </row>
    <row r="89" spans="2:4">
      <c r="B89" s="21">
        <v>38838</v>
      </c>
      <c r="C89" s="37">
        <v>70.187272727272699</v>
      </c>
      <c r="D89" s="38">
        <v>70.933181818181794</v>
      </c>
    </row>
    <row r="90" spans="2:4">
      <c r="B90" s="21">
        <v>38869</v>
      </c>
      <c r="C90" s="37">
        <v>68.857727272727303</v>
      </c>
      <c r="D90" s="38">
        <v>70.931818181818201</v>
      </c>
    </row>
    <row r="91" spans="2:4">
      <c r="B91" s="21">
        <v>38899</v>
      </c>
      <c r="C91" s="37">
        <v>73.897142857142896</v>
      </c>
      <c r="D91" s="38">
        <v>74.404210526315794</v>
      </c>
    </row>
    <row r="92" spans="2:4">
      <c r="B92" s="21">
        <v>38930</v>
      </c>
      <c r="C92" s="37">
        <v>73.612173913043506</v>
      </c>
      <c r="D92" s="38">
        <v>73.041739130434806</v>
      </c>
    </row>
    <row r="93" spans="2:4">
      <c r="B93" s="21">
        <v>38961</v>
      </c>
      <c r="C93" s="37">
        <v>62.7719047619048</v>
      </c>
      <c r="D93" s="38">
        <v>63.819000000000003</v>
      </c>
    </row>
    <row r="94" spans="2:4">
      <c r="B94" s="21">
        <v>38991</v>
      </c>
      <c r="C94" s="37">
        <v>58.38</v>
      </c>
      <c r="D94" s="38">
        <v>58.850454545454497</v>
      </c>
    </row>
    <row r="95" spans="2:4">
      <c r="B95" s="21">
        <v>39022</v>
      </c>
      <c r="C95" s="37">
        <v>58.483181818181798</v>
      </c>
      <c r="D95" s="38">
        <v>59.130499999999998</v>
      </c>
    </row>
    <row r="96" spans="2:4">
      <c r="B96" s="22">
        <v>39052</v>
      </c>
      <c r="C96" s="39">
        <v>62.314736842105297</v>
      </c>
      <c r="D96" s="40">
        <v>61.999000000000002</v>
      </c>
    </row>
    <row r="97" spans="2:4">
      <c r="B97" s="21">
        <v>39083</v>
      </c>
      <c r="C97" s="37">
        <v>54.2990909090909</v>
      </c>
      <c r="D97" s="38">
        <v>54.24</v>
      </c>
    </row>
    <row r="98" spans="2:4">
      <c r="B98" s="21">
        <v>39114</v>
      </c>
      <c r="C98" s="37">
        <v>57.756999999999998</v>
      </c>
      <c r="D98" s="38">
        <v>59.25</v>
      </c>
    </row>
    <row r="99" spans="2:4">
      <c r="B99" s="21">
        <v>39142</v>
      </c>
      <c r="C99" s="37">
        <v>62.143636363636404</v>
      </c>
      <c r="D99" s="38">
        <v>60.601818181818203</v>
      </c>
    </row>
    <row r="100" spans="2:4">
      <c r="B100" s="21">
        <v>39173</v>
      </c>
      <c r="C100" s="37">
        <v>67.398421052631605</v>
      </c>
      <c r="D100" s="38">
        <v>63.936500000000002</v>
      </c>
    </row>
    <row r="101" spans="2:4">
      <c r="B101" s="21">
        <v>39203</v>
      </c>
      <c r="C101" s="37">
        <v>67.476086956521698</v>
      </c>
      <c r="D101" s="38">
        <v>63.4509090909091</v>
      </c>
    </row>
    <row r="102" spans="2:4">
      <c r="B102" s="21">
        <v>39234</v>
      </c>
      <c r="C102" s="37">
        <v>71.316190476190499</v>
      </c>
      <c r="D102" s="38">
        <v>67.491904761904806</v>
      </c>
    </row>
    <row r="103" spans="2:4">
      <c r="B103" s="21">
        <v>39264</v>
      </c>
      <c r="C103" s="37">
        <v>77.204090909090894</v>
      </c>
      <c r="D103" s="38">
        <v>74.141904761904797</v>
      </c>
    </row>
    <row r="104" spans="2:4">
      <c r="B104" s="21">
        <v>39295</v>
      </c>
      <c r="C104" s="37">
        <v>70.796521739130398</v>
      </c>
      <c r="D104" s="38">
        <v>72.378260869565196</v>
      </c>
    </row>
    <row r="105" spans="2:4">
      <c r="B105" s="21">
        <v>39326</v>
      </c>
      <c r="C105" s="37">
        <v>77.126999999999995</v>
      </c>
      <c r="D105" s="38">
        <v>79.906315789473695</v>
      </c>
    </row>
    <row r="106" spans="2:4">
      <c r="B106" s="21">
        <v>39356</v>
      </c>
      <c r="C106" s="37">
        <v>82.857826086956507</v>
      </c>
      <c r="D106" s="38">
        <v>85.903913043478298</v>
      </c>
    </row>
    <row r="107" spans="2:4">
      <c r="B107" s="21">
        <v>39387</v>
      </c>
      <c r="C107" s="37">
        <v>92.528181818181807</v>
      </c>
      <c r="D107" s="38">
        <v>94.755238095238099</v>
      </c>
    </row>
    <row r="108" spans="2:4">
      <c r="B108" s="21">
        <v>39417</v>
      </c>
      <c r="C108" s="37">
        <v>91.45</v>
      </c>
      <c r="D108" s="38">
        <v>91.356666666666698</v>
      </c>
    </row>
    <row r="109" spans="2:4">
      <c r="B109" s="20">
        <v>39448</v>
      </c>
      <c r="C109" s="41">
        <v>91.920454545454504</v>
      </c>
      <c r="D109" s="42">
        <v>92.975714285714304</v>
      </c>
    </row>
    <row r="110" spans="2:4">
      <c r="B110" s="21">
        <v>39479</v>
      </c>
      <c r="C110" s="37">
        <v>94.816666666666706</v>
      </c>
      <c r="D110" s="38">
        <v>95.384</v>
      </c>
    </row>
    <row r="111" spans="2:4">
      <c r="B111" s="21">
        <v>39508</v>
      </c>
      <c r="C111" s="37">
        <v>103.2775</v>
      </c>
      <c r="D111" s="38">
        <v>105.4725</v>
      </c>
    </row>
    <row r="112" spans="2:4">
      <c r="B112" s="21">
        <v>39539</v>
      </c>
      <c r="C112" s="37">
        <v>110.187727272727</v>
      </c>
      <c r="D112" s="38">
        <v>112.61818181818199</v>
      </c>
    </row>
    <row r="113" spans="2:4">
      <c r="B113" s="21">
        <v>39569</v>
      </c>
      <c r="C113" s="37">
        <v>123.93619047619001</v>
      </c>
      <c r="D113" s="38">
        <v>125.01300000000001</v>
      </c>
    </row>
    <row r="114" spans="2:4">
      <c r="B114" s="21">
        <v>39600</v>
      </c>
      <c r="C114" s="37">
        <v>133.04857142857099</v>
      </c>
      <c r="D114" s="38">
        <v>133.927142857143</v>
      </c>
    </row>
    <row r="115" spans="2:4">
      <c r="B115" s="21">
        <v>39630</v>
      </c>
      <c r="C115" s="37">
        <v>133.873043478261</v>
      </c>
      <c r="D115" s="38">
        <v>133.37772727272699</v>
      </c>
    </row>
    <row r="116" spans="2:4">
      <c r="B116" s="21">
        <v>39661</v>
      </c>
      <c r="C116" s="37">
        <v>113.84904761904799</v>
      </c>
      <c r="D116" s="38">
        <v>116.64047619047599</v>
      </c>
    </row>
    <row r="117" spans="2:4">
      <c r="B117" s="21">
        <v>39692</v>
      </c>
      <c r="C117" s="37">
        <v>99.064090909090893</v>
      </c>
      <c r="D117" s="38">
        <v>103.93666666666699</v>
      </c>
    </row>
    <row r="118" spans="2:4">
      <c r="B118" s="21">
        <v>39722</v>
      </c>
      <c r="C118" s="37">
        <v>72.842608695652203</v>
      </c>
      <c r="D118" s="38">
        <v>76.614782608695705</v>
      </c>
    </row>
    <row r="119" spans="2:4">
      <c r="B119" s="21">
        <v>39753</v>
      </c>
      <c r="C119" s="37">
        <v>53.241</v>
      </c>
      <c r="D119" s="38">
        <v>57.293684210526301</v>
      </c>
    </row>
    <row r="120" spans="2:4">
      <c r="B120" s="22">
        <v>39783</v>
      </c>
      <c r="C120" s="39">
        <v>41.580909090909103</v>
      </c>
      <c r="D120" s="40">
        <v>41.439047619047599</v>
      </c>
    </row>
    <row r="121" spans="2:4">
      <c r="B121" s="21">
        <v>39814</v>
      </c>
      <c r="C121" s="37">
        <v>44.86</v>
      </c>
      <c r="D121" s="38">
        <v>41.738500000000002</v>
      </c>
    </row>
    <row r="122" spans="2:4">
      <c r="B122" s="21">
        <v>39845</v>
      </c>
      <c r="C122" s="37">
        <v>43.2425</v>
      </c>
      <c r="D122" s="38">
        <v>39.150526315789499</v>
      </c>
    </row>
    <row r="123" spans="2:4">
      <c r="B123" s="21">
        <v>39873</v>
      </c>
      <c r="C123" s="37">
        <v>46.839090909090899</v>
      </c>
      <c r="D123" s="38">
        <v>47.5209090909091</v>
      </c>
    </row>
    <row r="124" spans="2:4">
      <c r="B124" s="21">
        <v>39904</v>
      </c>
      <c r="C124" s="37">
        <v>50.845238095238102</v>
      </c>
      <c r="D124" s="38">
        <v>49.809047619047597</v>
      </c>
    </row>
    <row r="125" spans="2:4">
      <c r="B125" s="21">
        <v>39934</v>
      </c>
      <c r="C125" s="37">
        <v>57.940952380952403</v>
      </c>
      <c r="D125" s="38">
        <v>59.125</v>
      </c>
    </row>
    <row r="126" spans="2:4">
      <c r="B126" s="21">
        <v>39965</v>
      </c>
      <c r="C126" s="37">
        <v>68.616818181818203</v>
      </c>
      <c r="D126" s="38">
        <v>69.621363636363697</v>
      </c>
    </row>
    <row r="127" spans="2:4">
      <c r="B127" s="21">
        <v>39995</v>
      </c>
      <c r="C127" s="37">
        <v>64.91</v>
      </c>
      <c r="D127" s="38">
        <v>64.120454545454507</v>
      </c>
    </row>
    <row r="128" spans="2:4">
      <c r="B128" s="21">
        <v>40026</v>
      </c>
      <c r="C128" s="37">
        <v>72.504761904761907</v>
      </c>
      <c r="D128" s="38">
        <v>71.06</v>
      </c>
    </row>
    <row r="129" spans="2:4">
      <c r="B129" s="21">
        <v>40057</v>
      </c>
      <c r="C129" s="37">
        <v>67.686818181818197</v>
      </c>
      <c r="D129" s="38">
        <v>69.4433333333333</v>
      </c>
    </row>
    <row r="130" spans="2:4">
      <c r="B130" s="21">
        <v>40087</v>
      </c>
      <c r="C130" s="37">
        <v>73.194090909090903</v>
      </c>
      <c r="D130" s="38">
        <v>75.772272727272707</v>
      </c>
    </row>
    <row r="131" spans="2:4">
      <c r="B131" s="21">
        <v>40118</v>
      </c>
      <c r="C131" s="37">
        <v>77.036666666666704</v>
      </c>
      <c r="D131" s="38">
        <v>77.995000000000005</v>
      </c>
    </row>
    <row r="132" spans="2:4">
      <c r="B132" s="21">
        <v>40148</v>
      </c>
      <c r="C132" s="37">
        <v>74.669545454545499</v>
      </c>
      <c r="D132" s="38">
        <v>74.487272727272696</v>
      </c>
    </row>
    <row r="133" spans="2:4">
      <c r="B133" s="20">
        <v>40179</v>
      </c>
      <c r="C133" s="41">
        <v>76.373000000000005</v>
      </c>
      <c r="D133" s="42">
        <v>78.355263157894797</v>
      </c>
    </row>
    <row r="134" spans="2:4">
      <c r="B134" s="21">
        <v>40210</v>
      </c>
      <c r="C134" s="37">
        <v>74.311999999999998</v>
      </c>
      <c r="D134" s="38">
        <v>76.413157894736898</v>
      </c>
    </row>
    <row r="135" spans="2:4">
      <c r="B135" s="21">
        <v>40238</v>
      </c>
      <c r="C135" s="37">
        <v>79.274782608695602</v>
      </c>
      <c r="D135" s="38">
        <v>81.250434782608707</v>
      </c>
    </row>
    <row r="136" spans="2:4">
      <c r="B136" s="21">
        <v>40269</v>
      </c>
      <c r="C136" s="37">
        <v>84.978571428571399</v>
      </c>
      <c r="D136" s="38">
        <v>84.4776190476191</v>
      </c>
    </row>
    <row r="137" spans="2:4">
      <c r="B137" s="21">
        <v>40299</v>
      </c>
      <c r="C137" s="37">
        <v>76.250952380952398</v>
      </c>
      <c r="D137" s="38">
        <v>73.73</v>
      </c>
    </row>
    <row r="138" spans="2:4">
      <c r="B138" s="21">
        <v>40330</v>
      </c>
      <c r="C138" s="37">
        <v>74.838181818181795</v>
      </c>
      <c r="D138" s="38">
        <v>75.353636363636397</v>
      </c>
    </row>
    <row r="139" spans="2:4">
      <c r="B139" s="21">
        <v>40360</v>
      </c>
      <c r="C139" s="37">
        <v>74.735454545454502</v>
      </c>
      <c r="D139" s="38">
        <v>76.350476190476201</v>
      </c>
    </row>
    <row r="140" spans="2:4">
      <c r="B140" s="21">
        <v>40391</v>
      </c>
      <c r="C140" s="37">
        <v>76.693181818181799</v>
      </c>
      <c r="D140" s="38">
        <v>76.601818181818203</v>
      </c>
    </row>
    <row r="141" spans="2:4">
      <c r="B141" s="21">
        <v>40422</v>
      </c>
      <c r="C141" s="37">
        <v>77.786818181818205</v>
      </c>
      <c r="D141" s="38">
        <v>75.291428571428597</v>
      </c>
    </row>
    <row r="142" spans="2:4">
      <c r="B142" s="21">
        <v>40452</v>
      </c>
      <c r="C142" s="37">
        <v>82.918095238095205</v>
      </c>
      <c r="D142" s="38">
        <v>81.899523809523799</v>
      </c>
    </row>
    <row r="143" spans="2:4">
      <c r="B143" s="21">
        <v>40483</v>
      </c>
      <c r="C143" s="37">
        <v>85.67</v>
      </c>
      <c r="D143" s="38">
        <v>84.236190476190501</v>
      </c>
    </row>
    <row r="144" spans="2:4">
      <c r="B144" s="22">
        <v>40513</v>
      </c>
      <c r="C144" s="39">
        <v>91.796521739130398</v>
      </c>
      <c r="D144" s="40">
        <v>89.146818181818205</v>
      </c>
    </row>
    <row r="145" spans="2:4">
      <c r="B145" s="21">
        <v>40544</v>
      </c>
      <c r="C145" s="37">
        <v>96.294285714285706</v>
      </c>
      <c r="D145" s="38">
        <v>89.408500000000004</v>
      </c>
    </row>
    <row r="146" spans="2:4">
      <c r="B146" s="21">
        <v>40575</v>
      </c>
      <c r="C146" s="37">
        <v>103.9555</v>
      </c>
      <c r="D146" s="38">
        <v>89.532631578947402</v>
      </c>
    </row>
    <row r="147" spans="2:4">
      <c r="B147" s="21">
        <v>40603</v>
      </c>
      <c r="C147" s="37">
        <v>114.44130434782601</v>
      </c>
      <c r="D147" s="38">
        <v>102.91608695652199</v>
      </c>
    </row>
    <row r="148" spans="2:4">
      <c r="B148" s="21">
        <v>40634</v>
      </c>
      <c r="C148" s="37">
        <v>123.07</v>
      </c>
      <c r="D148" s="38">
        <v>109.95950000000001</v>
      </c>
    </row>
    <row r="149" spans="2:4">
      <c r="B149" s="21">
        <v>40664</v>
      </c>
      <c r="C149" s="37">
        <v>114.458181818182</v>
      </c>
      <c r="D149" s="38">
        <v>101.282857142857</v>
      </c>
    </row>
    <row r="150" spans="2:4">
      <c r="B150" s="21">
        <v>40695</v>
      </c>
      <c r="C150" s="37">
        <v>113.757727272727</v>
      </c>
      <c r="D150" s="38">
        <v>96.254090909090905</v>
      </c>
    </row>
    <row r="151" spans="2:4">
      <c r="B151" s="21">
        <v>40725</v>
      </c>
      <c r="C151" s="37">
        <v>116.46</v>
      </c>
      <c r="D151" s="38">
        <v>97.3065</v>
      </c>
    </row>
    <row r="152" spans="2:4">
      <c r="B152" s="21">
        <v>40756</v>
      </c>
      <c r="C152" s="37">
        <v>110.08130434782601</v>
      </c>
      <c r="D152" s="38">
        <v>86.3213043478261</v>
      </c>
    </row>
    <row r="153" spans="2:4">
      <c r="B153" s="21">
        <v>40787</v>
      </c>
      <c r="C153" s="37">
        <v>110.879090909091</v>
      </c>
      <c r="D153" s="38">
        <v>85.577142857142903</v>
      </c>
    </row>
    <row r="154" spans="2:4">
      <c r="B154" s="21">
        <v>40817</v>
      </c>
      <c r="C154" s="37">
        <v>109.468571428571</v>
      </c>
      <c r="D154" s="38">
        <v>86.406190476190503</v>
      </c>
    </row>
    <row r="155" spans="2:4">
      <c r="B155" s="21">
        <v>40848</v>
      </c>
      <c r="C155" s="37">
        <v>110.504090909091</v>
      </c>
      <c r="D155" s="38">
        <v>97.123333333333306</v>
      </c>
    </row>
    <row r="156" spans="2:4">
      <c r="B156" s="21">
        <v>40878</v>
      </c>
      <c r="C156" s="37">
        <v>107.909047619048</v>
      </c>
      <c r="D156" s="38">
        <v>98.563809523809496</v>
      </c>
    </row>
    <row r="157" spans="2:4">
      <c r="B157" s="20">
        <v>40909</v>
      </c>
      <c r="C157" s="41">
        <v>111.15619047619001</v>
      </c>
      <c r="D157" s="42">
        <v>100.28700000000001</v>
      </c>
    </row>
    <row r="158" spans="2:4">
      <c r="B158" s="21">
        <v>40940</v>
      </c>
      <c r="C158" s="37">
        <v>119.70238095238101</v>
      </c>
      <c r="D158" s="38">
        <v>102.214</v>
      </c>
    </row>
    <row r="159" spans="2:4">
      <c r="B159" s="21">
        <v>40969</v>
      </c>
      <c r="C159" s="37">
        <v>124.928636363636</v>
      </c>
      <c r="D159" s="38">
        <v>106.15045454545501</v>
      </c>
    </row>
    <row r="160" spans="2:4">
      <c r="B160" s="21">
        <v>41000</v>
      </c>
      <c r="C160" s="37">
        <v>120.4635</v>
      </c>
      <c r="D160" s="38">
        <v>103.283</v>
      </c>
    </row>
    <row r="161" spans="2:4">
      <c r="B161" s="21">
        <v>41030</v>
      </c>
      <c r="C161" s="37">
        <v>110.52173913043499</v>
      </c>
      <c r="D161" s="38">
        <v>94.681818181818201</v>
      </c>
    </row>
    <row r="162" spans="2:4">
      <c r="B162" s="21">
        <v>41061</v>
      </c>
      <c r="C162" s="37">
        <v>95.589047619047605</v>
      </c>
      <c r="D162" s="38">
        <v>82.359523809523793</v>
      </c>
    </row>
    <row r="163" spans="2:4">
      <c r="B163" s="21">
        <v>41091</v>
      </c>
      <c r="C163" s="37">
        <v>103.14090909090901</v>
      </c>
      <c r="D163" s="38">
        <v>87.901428571428596</v>
      </c>
    </row>
    <row r="164" spans="2:4">
      <c r="B164" s="21">
        <v>41122</v>
      </c>
      <c r="C164" s="37">
        <v>113.34</v>
      </c>
      <c r="D164" s="38">
        <v>94.110434782608706</v>
      </c>
    </row>
    <row r="165" spans="2:4">
      <c r="B165" s="21">
        <v>41153</v>
      </c>
      <c r="C165" s="37">
        <v>113.38249999999999</v>
      </c>
      <c r="D165" s="38">
        <v>94.507894736842104</v>
      </c>
    </row>
    <row r="166" spans="2:4">
      <c r="B166" s="21">
        <v>41183</v>
      </c>
      <c r="C166" s="37">
        <v>111.97347826087</v>
      </c>
      <c r="D166" s="38">
        <v>89.517391304347797</v>
      </c>
    </row>
    <row r="167" spans="2:4">
      <c r="B167" s="21">
        <v>41214</v>
      </c>
      <c r="C167" s="37">
        <v>109.711818181818</v>
      </c>
      <c r="D167" s="38">
        <v>86.678095238095295</v>
      </c>
    </row>
    <row r="168" spans="2:4">
      <c r="B168" s="22">
        <v>41244</v>
      </c>
      <c r="C168" s="39">
        <v>109.6765</v>
      </c>
      <c r="D168" s="40">
        <v>88.215500000000006</v>
      </c>
    </row>
    <row r="169" spans="2:4">
      <c r="B169" s="21">
        <v>41275</v>
      </c>
      <c r="C169" s="37">
        <v>112.973636363636</v>
      </c>
      <c r="D169" s="38">
        <v>94.744285714285695</v>
      </c>
    </row>
    <row r="170" spans="2:4">
      <c r="B170" s="21">
        <v>41306</v>
      </c>
      <c r="C170" s="37">
        <v>116.51949999999999</v>
      </c>
      <c r="D170" s="38">
        <v>95.299473684210497</v>
      </c>
    </row>
    <row r="171" spans="2:4">
      <c r="B171" s="21">
        <v>41334</v>
      </c>
      <c r="C171" s="37">
        <v>109.24</v>
      </c>
      <c r="D171" s="38">
        <v>92.912499999999994</v>
      </c>
    </row>
    <row r="172" spans="2:4">
      <c r="B172" s="21">
        <v>41365</v>
      </c>
      <c r="C172" s="37">
        <v>102.875454545455</v>
      </c>
      <c r="D172" s="38">
        <v>92.019090909090906</v>
      </c>
    </row>
    <row r="173" spans="2:4">
      <c r="B173" s="21">
        <v>41395</v>
      </c>
      <c r="C173" s="37">
        <v>103.026956521739</v>
      </c>
      <c r="D173" s="38">
        <v>94.758181818181797</v>
      </c>
    </row>
    <row r="174" spans="2:4">
      <c r="B174" s="21">
        <v>41426</v>
      </c>
      <c r="C174" s="37">
        <v>103.11</v>
      </c>
      <c r="D174" s="38">
        <v>95.789500000000004</v>
      </c>
    </row>
    <row r="175" spans="2:4">
      <c r="B175" s="21">
        <v>41456</v>
      </c>
      <c r="C175" s="37">
        <v>107.71608695652201</v>
      </c>
      <c r="D175" s="38">
        <v>104.69545454545499</v>
      </c>
    </row>
    <row r="176" spans="2:4">
      <c r="B176" s="21">
        <v>41487</v>
      </c>
      <c r="C176" s="37">
        <v>110.964545454545</v>
      </c>
      <c r="D176" s="38">
        <v>106.54636363636401</v>
      </c>
    </row>
    <row r="177" spans="2:6">
      <c r="B177" s="21">
        <v>41518</v>
      </c>
      <c r="C177" s="37">
        <v>111.62142857142901</v>
      </c>
      <c r="D177" s="38">
        <v>106.247</v>
      </c>
    </row>
    <row r="178" spans="2:6">
      <c r="B178" s="21">
        <v>41548</v>
      </c>
      <c r="C178" s="37">
        <v>109.478695652174</v>
      </c>
      <c r="D178" s="38">
        <v>100.50043478260901</v>
      </c>
    </row>
    <row r="179" spans="2:6">
      <c r="B179" s="21">
        <v>41579</v>
      </c>
      <c r="C179" s="37">
        <v>108.07619047619001</v>
      </c>
      <c r="D179" s="38">
        <v>93.949473684210503</v>
      </c>
    </row>
    <row r="180" spans="2:6">
      <c r="B180" s="22">
        <v>41609</v>
      </c>
      <c r="C180" s="39">
        <v>110.67400000000001</v>
      </c>
      <c r="D180" s="40">
        <v>97.851428571428599</v>
      </c>
    </row>
    <row r="181" spans="2:6">
      <c r="B181" s="21">
        <v>41640</v>
      </c>
      <c r="C181" s="37">
        <v>107.42</v>
      </c>
      <c r="D181" s="38">
        <v>94.86</v>
      </c>
      <c r="F181" s="25"/>
    </row>
    <row r="182" spans="2:6">
      <c r="B182" s="21">
        <v>41671</v>
      </c>
      <c r="C182" s="37">
        <v>108.81</v>
      </c>
      <c r="D182" s="38">
        <v>100.73</v>
      </c>
      <c r="F182" s="25"/>
    </row>
    <row r="183" spans="2:6">
      <c r="B183" s="21">
        <v>41699</v>
      </c>
      <c r="C183" s="37">
        <v>107.4</v>
      </c>
      <c r="D183" s="38">
        <v>100.57</v>
      </c>
      <c r="F183" s="25"/>
    </row>
    <row r="184" spans="2:6">
      <c r="B184" s="21">
        <v>41730</v>
      </c>
      <c r="C184" s="37">
        <v>107.79</v>
      </c>
      <c r="D184" s="38">
        <v>102.08</v>
      </c>
      <c r="F184" s="25"/>
    </row>
    <row r="185" spans="2:6">
      <c r="B185" s="21">
        <v>41760</v>
      </c>
      <c r="C185" s="37">
        <v>109.68</v>
      </c>
      <c r="D185" s="38">
        <v>101.86</v>
      </c>
      <c r="F185" s="25"/>
    </row>
    <row r="186" spans="2:6">
      <c r="B186" s="21">
        <v>41791</v>
      </c>
      <c r="C186" s="37">
        <v>111.87</v>
      </c>
      <c r="D186" s="38">
        <v>105.24</v>
      </c>
      <c r="F186" s="25"/>
    </row>
    <row r="187" spans="2:6">
      <c r="B187" s="21">
        <v>41821</v>
      </c>
      <c r="C187" s="37">
        <v>106.98</v>
      </c>
      <c r="D187" s="38">
        <v>102.94</v>
      </c>
      <c r="F187" s="25"/>
    </row>
    <row r="188" spans="2:6">
      <c r="B188" s="21">
        <v>41852</v>
      </c>
      <c r="C188" s="37">
        <v>101.92</v>
      </c>
      <c r="D188" s="38">
        <v>96.38</v>
      </c>
      <c r="F188" s="25"/>
    </row>
    <row r="189" spans="2:6">
      <c r="B189" s="21">
        <v>41883</v>
      </c>
      <c r="C189" s="37">
        <v>97.34</v>
      </c>
      <c r="D189" s="38">
        <v>93.22</v>
      </c>
      <c r="F189" s="25"/>
    </row>
    <row r="190" spans="2:6">
      <c r="B190" s="21">
        <v>41913</v>
      </c>
      <c r="C190" s="37">
        <v>87.27</v>
      </c>
      <c r="D190" s="38">
        <v>84.4</v>
      </c>
      <c r="F190" s="25"/>
    </row>
    <row r="191" spans="2:6">
      <c r="B191" s="21">
        <v>41944</v>
      </c>
      <c r="C191" s="37">
        <v>78.44</v>
      </c>
      <c r="D191" s="38">
        <v>75.81</v>
      </c>
      <c r="F191" s="25"/>
    </row>
    <row r="192" spans="2:6">
      <c r="B192" s="22">
        <v>41974</v>
      </c>
      <c r="C192" s="39">
        <v>62.33</v>
      </c>
      <c r="D192" s="40">
        <v>59.26</v>
      </c>
    </row>
    <row r="193" spans="2:6">
      <c r="B193" s="21">
        <v>42005</v>
      </c>
      <c r="C193" s="37">
        <v>48.07</v>
      </c>
      <c r="D193" s="38">
        <v>47.27</v>
      </c>
      <c r="F193" s="25"/>
    </row>
    <row r="194" spans="2:6">
      <c r="B194" s="21">
        <v>42036</v>
      </c>
      <c r="C194" s="37">
        <v>57.93</v>
      </c>
      <c r="D194" s="38">
        <v>50.61</v>
      </c>
      <c r="F194" s="25"/>
    </row>
    <row r="195" spans="2:6">
      <c r="B195" s="21">
        <v>42064</v>
      </c>
      <c r="C195" s="37">
        <v>55.79</v>
      </c>
      <c r="D195" s="38">
        <v>47.78</v>
      </c>
      <c r="F195" s="25"/>
    </row>
    <row r="196" spans="2:6">
      <c r="B196" s="21">
        <v>42095</v>
      </c>
      <c r="C196" s="37">
        <v>59.39</v>
      </c>
      <c r="D196" s="38">
        <v>54.44</v>
      </c>
      <c r="F196" s="25"/>
    </row>
    <row r="197" spans="2:6">
      <c r="B197" s="21">
        <v>42125</v>
      </c>
      <c r="C197" s="37">
        <v>64.56</v>
      </c>
      <c r="D197" s="38">
        <v>59.27</v>
      </c>
      <c r="F197" s="25"/>
    </row>
    <row r="198" spans="2:6">
      <c r="B198" s="21">
        <v>42156</v>
      </c>
      <c r="C198" s="37">
        <v>62.34</v>
      </c>
      <c r="D198" s="38">
        <v>59.8</v>
      </c>
      <c r="F198" s="25"/>
    </row>
    <row r="199" spans="2:6">
      <c r="B199" s="21">
        <v>42186</v>
      </c>
      <c r="C199" s="37">
        <v>55.87</v>
      </c>
      <c r="D199" s="38">
        <v>50.9</v>
      </c>
      <c r="F199" s="25"/>
    </row>
    <row r="200" spans="2:6">
      <c r="B200" s="21">
        <v>42217</v>
      </c>
      <c r="C200" s="37">
        <v>46.99</v>
      </c>
      <c r="D200" s="38">
        <v>42.86</v>
      </c>
      <c r="F200" s="25"/>
    </row>
    <row r="201" spans="2:6">
      <c r="B201" s="21">
        <v>42248</v>
      </c>
      <c r="C201" s="37">
        <v>47.24</v>
      </c>
      <c r="D201" s="38">
        <v>45.45</v>
      </c>
      <c r="F201" s="25"/>
    </row>
    <row r="202" spans="2:6">
      <c r="B202" s="21">
        <v>42278</v>
      </c>
      <c r="C202" s="37">
        <v>48.12</v>
      </c>
      <c r="D202" s="38">
        <v>46.2</v>
      </c>
      <c r="F202" s="25"/>
    </row>
    <row r="203" spans="2:6">
      <c r="B203" s="21">
        <v>42309</v>
      </c>
      <c r="C203" s="37">
        <v>44.42</v>
      </c>
      <c r="D203" s="38">
        <v>42.7</v>
      </c>
      <c r="F203" s="25"/>
    </row>
    <row r="204" spans="2:6">
      <c r="B204" s="22">
        <v>42339</v>
      </c>
      <c r="C204" s="39">
        <v>37.72</v>
      </c>
      <c r="D204" s="40">
        <v>37.229999999999997</v>
      </c>
      <c r="F204" s="25"/>
    </row>
    <row r="205" spans="2:6">
      <c r="B205" s="21">
        <v>42370</v>
      </c>
      <c r="C205" s="37">
        <v>30.8</v>
      </c>
      <c r="D205" s="38">
        <v>31.54</v>
      </c>
      <c r="F205" s="25"/>
    </row>
    <row r="206" spans="2:6">
      <c r="B206" s="21">
        <v>42401</v>
      </c>
      <c r="C206" s="37">
        <v>33.200000000000003</v>
      </c>
      <c r="D206" s="38">
        <v>30.39</v>
      </c>
      <c r="F206" s="25"/>
    </row>
    <row r="207" spans="2:6">
      <c r="B207" s="21">
        <v>42430</v>
      </c>
      <c r="C207" s="37">
        <v>39.07</v>
      </c>
      <c r="D207" s="38">
        <v>37.770000000000003</v>
      </c>
      <c r="F207" s="25"/>
    </row>
    <row r="208" spans="2:6">
      <c r="B208" s="21">
        <v>42461</v>
      </c>
      <c r="C208" s="37">
        <v>42.25</v>
      </c>
      <c r="D208" s="38">
        <v>40.96</v>
      </c>
      <c r="F208" s="25"/>
    </row>
    <row r="209" spans="2:6">
      <c r="B209" s="21">
        <v>42491</v>
      </c>
      <c r="C209" s="37">
        <v>47.13</v>
      </c>
      <c r="D209" s="38">
        <v>46.73</v>
      </c>
      <c r="F209" s="25"/>
    </row>
    <row r="210" spans="2:6">
      <c r="B210" s="21">
        <v>42522</v>
      </c>
      <c r="C210" s="37">
        <v>48.48</v>
      </c>
      <c r="D210" s="38">
        <v>48.75</v>
      </c>
      <c r="F210" s="25"/>
    </row>
    <row r="211" spans="2:6">
      <c r="B211" s="21">
        <v>42552</v>
      </c>
      <c r="C211" s="37">
        <v>45.07</v>
      </c>
      <c r="D211" s="38">
        <v>44.69</v>
      </c>
      <c r="F211" s="25"/>
    </row>
    <row r="212" spans="2:6">
      <c r="B212" s="21">
        <v>42583</v>
      </c>
      <c r="C212" s="37">
        <v>46.14</v>
      </c>
      <c r="D212" s="38">
        <v>44.75</v>
      </c>
      <c r="F212" s="25"/>
    </row>
    <row r="213" spans="2:6">
      <c r="B213" s="21">
        <v>42614</v>
      </c>
      <c r="C213" s="37">
        <v>46.19</v>
      </c>
      <c r="D213" s="38">
        <v>45.2</v>
      </c>
      <c r="F213" s="25"/>
    </row>
    <row r="214" spans="2:6">
      <c r="B214" s="21">
        <v>42644</v>
      </c>
      <c r="C214" s="37">
        <v>49.73</v>
      </c>
      <c r="D214" s="38">
        <v>49.89</v>
      </c>
      <c r="F214" s="25"/>
    </row>
    <row r="215" spans="2:6">
      <c r="B215" s="21">
        <v>42675</v>
      </c>
      <c r="C215" s="37">
        <v>46.44</v>
      </c>
      <c r="D215" s="38">
        <v>45.57</v>
      </c>
      <c r="F215" s="25"/>
    </row>
    <row r="216" spans="2:6">
      <c r="B216" s="22">
        <v>42705</v>
      </c>
      <c r="C216" s="39">
        <v>54.07</v>
      </c>
      <c r="D216" s="40">
        <v>52.01</v>
      </c>
      <c r="F216" s="25"/>
    </row>
    <row r="217" spans="2:6">
      <c r="B217" s="21">
        <v>42736</v>
      </c>
      <c r="C217" s="37">
        <v>54.89</v>
      </c>
      <c r="D217" s="38">
        <v>52.51</v>
      </c>
      <c r="F217" s="25"/>
    </row>
    <row r="218" spans="2:6">
      <c r="B218" s="21">
        <v>42767</v>
      </c>
      <c r="C218" s="37">
        <v>55.49</v>
      </c>
      <c r="D218" s="38">
        <v>53.4</v>
      </c>
      <c r="F218" s="25"/>
    </row>
    <row r="219" spans="2:6">
      <c r="B219" s="21">
        <v>42795</v>
      </c>
      <c r="C219" s="37">
        <v>51.97</v>
      </c>
      <c r="D219" s="38">
        <v>49.58</v>
      </c>
      <c r="F219" s="25"/>
    </row>
    <row r="220" spans="2:6">
      <c r="B220" s="21">
        <v>42826</v>
      </c>
      <c r="C220" s="37">
        <v>52.98</v>
      </c>
      <c r="D220" s="38">
        <v>51.06</v>
      </c>
      <c r="F220" s="25"/>
    </row>
    <row r="221" spans="2:6">
      <c r="B221" s="21">
        <v>42856</v>
      </c>
      <c r="C221" s="37">
        <v>50.87</v>
      </c>
      <c r="D221" s="38">
        <v>48.5</v>
      </c>
      <c r="F221" s="25"/>
    </row>
    <row r="222" spans="2:6">
      <c r="B222" s="21">
        <v>42887</v>
      </c>
      <c r="C222" s="37">
        <v>46.89</v>
      </c>
      <c r="D222" s="38">
        <v>45.17</v>
      </c>
      <c r="F222" s="25"/>
    </row>
    <row r="223" spans="2:6">
      <c r="B223" s="21">
        <v>42917</v>
      </c>
      <c r="C223" s="37">
        <v>48.69</v>
      </c>
      <c r="D223" s="38">
        <v>46.65</v>
      </c>
      <c r="F223" s="25"/>
    </row>
    <row r="224" spans="2:6">
      <c r="B224" s="21">
        <v>42948</v>
      </c>
      <c r="C224" s="37">
        <v>51.37</v>
      </c>
      <c r="D224" s="38">
        <v>48.03</v>
      </c>
      <c r="F224" s="25"/>
    </row>
    <row r="225" spans="2:6">
      <c r="B225" s="21">
        <v>42979</v>
      </c>
      <c r="C225" s="37">
        <v>55.16</v>
      </c>
      <c r="D225" s="38">
        <v>49.83</v>
      </c>
      <c r="F225" s="25"/>
    </row>
    <row r="226" spans="2:6">
      <c r="B226" s="21">
        <v>43009</v>
      </c>
      <c r="C226" s="37">
        <v>57.62</v>
      </c>
      <c r="D226" s="38">
        <v>51.56</v>
      </c>
      <c r="F226" s="25"/>
    </row>
    <row r="227" spans="2:6">
      <c r="B227" s="21">
        <v>43040</v>
      </c>
      <c r="C227" s="37">
        <v>62.57</v>
      </c>
      <c r="D227" s="38">
        <v>56.65</v>
      </c>
      <c r="F227" s="25"/>
    </row>
    <row r="228" spans="2:6">
      <c r="B228" s="22">
        <v>43070</v>
      </c>
      <c r="C228" s="39">
        <v>64.209999999999994</v>
      </c>
      <c r="D228" s="40">
        <v>57.94</v>
      </c>
      <c r="F228" s="25"/>
    </row>
    <row r="229" spans="2:6">
      <c r="B229" s="21">
        <v>43101</v>
      </c>
      <c r="C229" s="37">
        <v>68.989999999999995</v>
      </c>
      <c r="D229" s="38">
        <v>63.67</v>
      </c>
      <c r="F229" s="25"/>
    </row>
    <row r="230" spans="2:6">
      <c r="B230" s="21">
        <v>43132</v>
      </c>
      <c r="C230" s="37">
        <v>65.42</v>
      </c>
      <c r="D230" s="38">
        <v>62.17</v>
      </c>
      <c r="F230" s="25"/>
    </row>
    <row r="231" spans="2:6">
      <c r="B231" s="21">
        <v>43160</v>
      </c>
      <c r="C231" s="37">
        <v>66.45</v>
      </c>
      <c r="D231" s="38">
        <v>62.76</v>
      </c>
      <c r="F231" s="25"/>
    </row>
    <row r="232" spans="2:6">
      <c r="B232" s="21">
        <v>43191</v>
      </c>
      <c r="C232" s="37">
        <v>71.63</v>
      </c>
      <c r="D232" s="38">
        <v>66.319999999999993</v>
      </c>
      <c r="F232" s="25"/>
    </row>
    <row r="233" spans="2:6">
      <c r="B233" s="21">
        <v>43221</v>
      </c>
      <c r="C233" s="37">
        <v>76.650000000000006</v>
      </c>
      <c r="D233" s="38">
        <v>69.98</v>
      </c>
      <c r="F233" s="25"/>
    </row>
    <row r="234" spans="2:6">
      <c r="B234" s="21">
        <v>43252</v>
      </c>
      <c r="C234" s="37">
        <v>75.19</v>
      </c>
      <c r="D234" s="38">
        <v>67.52</v>
      </c>
      <c r="F234" s="25"/>
    </row>
    <row r="235" spans="2:6">
      <c r="B235" s="21">
        <v>43282</v>
      </c>
      <c r="C235" s="37">
        <v>74.44</v>
      </c>
      <c r="D235" s="38">
        <v>70.84</v>
      </c>
      <c r="F235" s="25"/>
    </row>
    <row r="236" spans="2:6">
      <c r="B236" s="21">
        <v>43313</v>
      </c>
      <c r="C236" s="37">
        <v>73.13</v>
      </c>
      <c r="D236" s="38">
        <v>67.989999999999995</v>
      </c>
      <c r="F236" s="25"/>
    </row>
    <row r="237" spans="2:6">
      <c r="B237" s="21">
        <v>43344</v>
      </c>
      <c r="C237" s="37">
        <v>78.86</v>
      </c>
      <c r="D237" s="38">
        <v>70.209999999999994</v>
      </c>
      <c r="F237" s="25"/>
    </row>
    <row r="238" spans="2:6">
      <c r="B238" s="21">
        <v>43374</v>
      </c>
      <c r="C238" s="37">
        <v>80.47</v>
      </c>
      <c r="D238" s="38">
        <v>70.75</v>
      </c>
      <c r="F238" s="25"/>
    </row>
    <row r="239" spans="2:6">
      <c r="B239" s="21">
        <v>43405</v>
      </c>
      <c r="C239" s="37">
        <v>65.17</v>
      </c>
      <c r="D239" s="38">
        <v>56.67</v>
      </c>
      <c r="F239" s="25"/>
    </row>
    <row r="240" spans="2:6">
      <c r="B240" s="22">
        <v>43435</v>
      </c>
      <c r="C240" s="39">
        <v>56.46</v>
      </c>
      <c r="D240" s="40">
        <v>48.95</v>
      </c>
      <c r="F240" s="25"/>
    </row>
    <row r="241" spans="2:6">
      <c r="B241" s="21">
        <v>43466</v>
      </c>
      <c r="C241" s="37">
        <v>59.27</v>
      </c>
      <c r="D241" s="38">
        <v>51.52</v>
      </c>
      <c r="F241" s="25"/>
    </row>
    <row r="242" spans="2:6">
      <c r="B242" s="21">
        <v>43497</v>
      </c>
      <c r="C242" s="37">
        <v>64.13</v>
      </c>
      <c r="D242" s="38">
        <v>54.95</v>
      </c>
      <c r="F242" s="25"/>
    </row>
    <row r="243" spans="2:6">
      <c r="B243" s="21">
        <v>43525</v>
      </c>
      <c r="C243" s="37">
        <v>66.41</v>
      </c>
      <c r="D243" s="38">
        <v>58.15</v>
      </c>
    </row>
    <row r="244" spans="2:6">
      <c r="B244" s="21">
        <v>43556</v>
      </c>
      <c r="C244" s="37">
        <v>71.2</v>
      </c>
      <c r="D244" s="38">
        <v>63.87</v>
      </c>
    </row>
    <row r="245" spans="2:6">
      <c r="B245" s="21">
        <v>43586</v>
      </c>
      <c r="C245" s="37">
        <v>70.53</v>
      </c>
      <c r="D245" s="38">
        <v>60.84</v>
      </c>
    </row>
    <row r="246" spans="2:6">
      <c r="B246" s="21">
        <v>43617</v>
      </c>
      <c r="C246" s="37">
        <v>63.3</v>
      </c>
      <c r="D246" s="38">
        <v>54.68</v>
      </c>
    </row>
    <row r="247" spans="2:6">
      <c r="B247" s="21">
        <v>43647</v>
      </c>
      <c r="C247" s="37">
        <v>64</v>
      </c>
      <c r="D247" s="38">
        <v>57.52</v>
      </c>
    </row>
    <row r="248" spans="2:6">
      <c r="B248" s="21">
        <v>43678</v>
      </c>
      <c r="C248" s="37">
        <v>59.25</v>
      </c>
      <c r="D248" s="38">
        <v>54.84</v>
      </c>
    </row>
    <row r="249" spans="2:6">
      <c r="B249" s="21">
        <v>43709</v>
      </c>
      <c r="C249" s="37">
        <v>62.33</v>
      </c>
      <c r="D249" s="38">
        <v>56.95</v>
      </c>
    </row>
    <row r="250" spans="2:6">
      <c r="B250" s="21">
        <v>43739</v>
      </c>
      <c r="C250" s="37">
        <v>59.37</v>
      </c>
      <c r="D250" s="38">
        <v>53.98</v>
      </c>
    </row>
    <row r="251" spans="2:6">
      <c r="B251" s="21">
        <v>43770</v>
      </c>
      <c r="C251" s="37">
        <v>62.74</v>
      </c>
      <c r="D251" s="38">
        <v>57.06</v>
      </c>
    </row>
    <row r="252" spans="2:6">
      <c r="B252" s="22">
        <v>43800</v>
      </c>
      <c r="C252" s="39">
        <v>65.849999999999994</v>
      </c>
      <c r="D252" s="40">
        <v>59.8</v>
      </c>
    </row>
    <row r="253" spans="2:6">
      <c r="B253" s="21">
        <v>43831</v>
      </c>
      <c r="C253" s="37">
        <v>63.6</v>
      </c>
      <c r="D253" s="38">
        <v>57.52</v>
      </c>
    </row>
    <row r="254" spans="2:6">
      <c r="B254" s="21">
        <v>43862</v>
      </c>
      <c r="C254" s="37">
        <v>55</v>
      </c>
      <c r="D254" s="38">
        <v>50.53</v>
      </c>
    </row>
    <row r="255" spans="2:6">
      <c r="B255" s="21">
        <v>43891</v>
      </c>
      <c r="C255" s="37">
        <v>32.979999999999997</v>
      </c>
      <c r="D255" s="38">
        <v>29.88</v>
      </c>
    </row>
    <row r="256" spans="2:6">
      <c r="B256" s="21">
        <v>43922</v>
      </c>
      <c r="C256" s="37">
        <v>23.34</v>
      </c>
      <c r="D256" s="38">
        <v>16.52</v>
      </c>
    </row>
    <row r="257" spans="2:4">
      <c r="B257" s="21">
        <v>43952</v>
      </c>
      <c r="C257" s="37">
        <v>31.02</v>
      </c>
      <c r="D257" s="38">
        <v>28.56</v>
      </c>
    </row>
    <row r="258" spans="2:4">
      <c r="B258" s="21">
        <v>43983</v>
      </c>
      <c r="C258" s="37">
        <v>39.93</v>
      </c>
      <c r="D258" s="38">
        <v>38.299999999999997</v>
      </c>
    </row>
    <row r="259" spans="2:4">
      <c r="B259" s="21">
        <v>44013</v>
      </c>
      <c r="C259" s="37">
        <v>42.81</v>
      </c>
      <c r="D259" s="38">
        <v>40.75</v>
      </c>
    </row>
    <row r="260" spans="2:4">
      <c r="B260" s="21">
        <v>44044</v>
      </c>
      <c r="C260" s="37">
        <v>44.26</v>
      </c>
      <c r="D260" s="38">
        <v>42.36</v>
      </c>
    </row>
    <row r="261" spans="2:4">
      <c r="B261" s="21">
        <v>44075</v>
      </c>
      <c r="C261" s="37">
        <v>41.09</v>
      </c>
      <c r="D261" s="38">
        <v>39.6</v>
      </c>
    </row>
    <row r="262" spans="2:4">
      <c r="B262" s="21">
        <v>44105</v>
      </c>
      <c r="C262" s="37">
        <v>40.47</v>
      </c>
      <c r="D262" s="38">
        <v>39.53</v>
      </c>
    </row>
    <row r="263" spans="2:4">
      <c r="B263" s="21">
        <v>44136</v>
      </c>
      <c r="C263" s="37">
        <v>43.23</v>
      </c>
      <c r="D263" s="38">
        <v>41.1</v>
      </c>
    </row>
    <row r="264" spans="2:4">
      <c r="B264" s="22">
        <v>44166</v>
      </c>
      <c r="C264" s="39">
        <v>49.87</v>
      </c>
      <c r="D264" s="40">
        <v>47.05</v>
      </c>
    </row>
    <row r="265" spans="2:4">
      <c r="B265" s="21">
        <v>44197</v>
      </c>
      <c r="C265" s="37">
        <v>54.55</v>
      </c>
      <c r="D265" s="38">
        <v>52.1</v>
      </c>
    </row>
    <row r="266" spans="2:4">
      <c r="B266" s="21">
        <v>44228</v>
      </c>
      <c r="C266" s="37">
        <v>61.96</v>
      </c>
      <c r="D266" s="38">
        <v>59.06</v>
      </c>
    </row>
    <row r="267" spans="2:4">
      <c r="B267" s="21">
        <v>44256</v>
      </c>
      <c r="C267" s="37">
        <v>65.19</v>
      </c>
      <c r="D267" s="38">
        <v>62.35</v>
      </c>
    </row>
    <row r="268" spans="2:4">
      <c r="B268" s="21">
        <v>44287</v>
      </c>
      <c r="C268" s="37">
        <v>64.77</v>
      </c>
      <c r="D268" s="38">
        <v>61.71</v>
      </c>
    </row>
    <row r="269" spans="2:4">
      <c r="B269" s="21">
        <v>44317</v>
      </c>
      <c r="C269" s="37">
        <v>68.040000000000006</v>
      </c>
      <c r="D269" s="38">
        <v>65.180000000000007</v>
      </c>
    </row>
    <row r="270" spans="2:4">
      <c r="B270" s="21">
        <v>44348</v>
      </c>
      <c r="C270" s="37">
        <v>73.069999999999993</v>
      </c>
      <c r="D270" s="38">
        <v>71.38</v>
      </c>
    </row>
    <row r="271" spans="2:4">
      <c r="B271" s="21">
        <v>44378</v>
      </c>
      <c r="C271" s="37">
        <v>74.39</v>
      </c>
      <c r="D271" s="38">
        <v>72.459999999999994</v>
      </c>
    </row>
    <row r="272" spans="2:4">
      <c r="B272" s="21">
        <v>44409</v>
      </c>
      <c r="C272" s="37">
        <v>70.02</v>
      </c>
      <c r="D272" s="38">
        <v>67.73</v>
      </c>
    </row>
    <row r="273" spans="2:6">
      <c r="B273" s="21">
        <v>44440</v>
      </c>
      <c r="C273" s="37">
        <v>74.599999999999994</v>
      </c>
      <c r="D273" s="38">
        <v>71.56</v>
      </c>
    </row>
    <row r="274" spans="2:6">
      <c r="B274" s="21">
        <v>44470</v>
      </c>
      <c r="C274" s="37">
        <v>83.65</v>
      </c>
      <c r="D274" s="38">
        <v>81.319999999999993</v>
      </c>
    </row>
    <row r="275" spans="2:6">
      <c r="B275" s="21">
        <v>44501</v>
      </c>
      <c r="C275" s="37">
        <v>80.77</v>
      </c>
      <c r="D275" s="38">
        <v>79.180000000000007</v>
      </c>
    </row>
    <row r="276" spans="2:6">
      <c r="B276" s="22">
        <v>44531</v>
      </c>
      <c r="C276" s="39">
        <v>74.31</v>
      </c>
      <c r="D276" s="40">
        <v>71.53</v>
      </c>
    </row>
    <row r="277" spans="2:6">
      <c r="B277" s="21">
        <v>44562</v>
      </c>
      <c r="C277" s="37">
        <v>85.53</v>
      </c>
      <c r="D277" s="38">
        <v>83.12</v>
      </c>
    </row>
    <row r="278" spans="2:6">
      <c r="B278" s="21">
        <v>44593</v>
      </c>
      <c r="C278" s="37">
        <v>95.76</v>
      </c>
      <c r="D278" s="38">
        <v>91.74</v>
      </c>
      <c r="F278" s="25"/>
    </row>
    <row r="279" spans="2:6">
      <c r="B279" s="21">
        <v>44621</v>
      </c>
      <c r="C279" s="37">
        <v>115.59</v>
      </c>
      <c r="D279" s="38">
        <v>108.49</v>
      </c>
      <c r="F279" s="25"/>
    </row>
    <row r="280" spans="2:6">
      <c r="B280" s="21">
        <v>44652</v>
      </c>
      <c r="C280" s="37">
        <v>105.78</v>
      </c>
      <c r="D280" s="38">
        <v>101.78</v>
      </c>
      <c r="F280" s="25"/>
    </row>
    <row r="281" spans="2:6">
      <c r="B281" s="21">
        <v>44682</v>
      </c>
      <c r="C281" s="37">
        <v>112.37</v>
      </c>
      <c r="D281" s="38">
        <v>109.6</v>
      </c>
      <c r="F281" s="25"/>
    </row>
    <row r="282" spans="2:6">
      <c r="B282" s="21">
        <v>44713</v>
      </c>
      <c r="C282" s="37">
        <v>120.08</v>
      </c>
      <c r="D282" s="38">
        <v>114.59</v>
      </c>
      <c r="F282" s="25"/>
    </row>
    <row r="283" spans="2:6">
      <c r="B283" s="46">
        <v>44743</v>
      </c>
      <c r="C283" s="44">
        <v>109</v>
      </c>
      <c r="D283" s="38">
        <v>100</v>
      </c>
    </row>
    <row r="284" spans="2:6">
      <c r="B284" s="46">
        <v>44774</v>
      </c>
      <c r="C284" s="44">
        <v>99</v>
      </c>
      <c r="D284" s="38">
        <v>92</v>
      </c>
    </row>
    <row r="285" spans="2:6">
      <c r="B285" s="46">
        <v>44805</v>
      </c>
      <c r="C285" s="48">
        <v>90.16</v>
      </c>
      <c r="D285" s="49">
        <v>83.87</v>
      </c>
    </row>
    <row r="286" spans="2:6">
      <c r="B286" s="46">
        <v>44835</v>
      </c>
      <c r="C286" s="48">
        <v>93.13</v>
      </c>
      <c r="D286" s="49">
        <v>87.26</v>
      </c>
    </row>
    <row r="287" spans="2:6">
      <c r="B287" s="46">
        <v>44866</v>
      </c>
      <c r="C287" s="48">
        <v>91.07</v>
      </c>
      <c r="D287" s="49">
        <v>84.78</v>
      </c>
    </row>
    <row r="288" spans="2:6">
      <c r="B288" s="47">
        <v>44896</v>
      </c>
      <c r="C288" s="45">
        <v>80.900000000000006</v>
      </c>
      <c r="D288" s="40">
        <v>76.52</v>
      </c>
    </row>
    <row r="289" spans="2:4">
      <c r="B289" s="52">
        <v>44927</v>
      </c>
      <c r="C289" s="41">
        <v>83</v>
      </c>
      <c r="D289" s="42">
        <v>78</v>
      </c>
    </row>
    <row r="290" spans="2:4">
      <c r="B290" s="46">
        <v>44958</v>
      </c>
      <c r="C290" s="37">
        <v>82.71</v>
      </c>
      <c r="D290" s="38">
        <v>76.84</v>
      </c>
    </row>
    <row r="291" spans="2:4">
      <c r="B291" s="46">
        <v>44986</v>
      </c>
      <c r="C291" s="37">
        <v>78.53</v>
      </c>
      <c r="D291" s="38">
        <v>73.37</v>
      </c>
    </row>
    <row r="292" spans="2:4">
      <c r="B292" s="46">
        <v>45017</v>
      </c>
      <c r="C292" s="37">
        <v>84.11</v>
      </c>
      <c r="D292" s="38">
        <v>79.44</v>
      </c>
    </row>
    <row r="293" spans="2:4">
      <c r="B293" s="46">
        <v>45047</v>
      </c>
      <c r="C293" s="37">
        <v>76</v>
      </c>
      <c r="D293" s="38">
        <v>72</v>
      </c>
    </row>
    <row r="294" spans="2:4">
      <c r="B294" s="46">
        <v>45078</v>
      </c>
      <c r="C294" s="37">
        <v>74.89</v>
      </c>
      <c r="D294" s="38">
        <v>70.23</v>
      </c>
    </row>
    <row r="295" spans="2:4">
      <c r="B295" s="46">
        <v>45108</v>
      </c>
      <c r="C295" s="37">
        <v>80.099999999999994</v>
      </c>
      <c r="D295" s="38">
        <v>76.39</v>
      </c>
    </row>
    <row r="296" spans="2:4">
      <c r="B296" s="46">
        <v>45139</v>
      </c>
      <c r="C296" s="37">
        <v>86.16</v>
      </c>
      <c r="D296" s="38">
        <v>81.400000000000006</v>
      </c>
    </row>
    <row r="297" spans="2:4">
      <c r="B297" s="46">
        <v>45170</v>
      </c>
      <c r="C297" s="37">
        <v>94</v>
      </c>
      <c r="D297" s="38">
        <v>89.58</v>
      </c>
    </row>
    <row r="298" spans="2:4">
      <c r="B298" s="46">
        <v>45200</v>
      </c>
      <c r="C298" s="37">
        <v>91.06</v>
      </c>
      <c r="D298" s="38">
        <v>85.57</v>
      </c>
    </row>
    <row r="299" spans="2:4">
      <c r="B299" s="46">
        <v>45231</v>
      </c>
      <c r="C299" s="37">
        <v>83.18</v>
      </c>
      <c r="D299" s="38">
        <v>77.430000000000007</v>
      </c>
    </row>
    <row r="300" spans="2:4">
      <c r="B300" s="46">
        <v>45261</v>
      </c>
      <c r="C300" s="37">
        <v>77.86</v>
      </c>
      <c r="D300" s="38">
        <v>72.08</v>
      </c>
    </row>
    <row r="301" spans="2:4">
      <c r="B301" s="52">
        <v>45292</v>
      </c>
      <c r="C301" s="41">
        <v>80.23</v>
      </c>
      <c r="D301" s="42">
        <v>73.930000000000007</v>
      </c>
    </row>
    <row r="302" spans="2:4">
      <c r="B302" s="46">
        <v>45323</v>
      </c>
      <c r="C302" s="37">
        <v>83.76</v>
      </c>
      <c r="D302" s="38">
        <v>76.7</v>
      </c>
    </row>
    <row r="303" spans="2:4">
      <c r="B303" s="46">
        <v>45352</v>
      </c>
      <c r="C303" s="37">
        <v>85.45</v>
      </c>
      <c r="D303" s="38">
        <v>80.489999999999995</v>
      </c>
    </row>
    <row r="304" spans="2:4">
      <c r="B304" s="46">
        <v>45383</v>
      </c>
      <c r="C304" s="37">
        <v>90.054000000000002</v>
      </c>
      <c r="D304" s="38">
        <v>84.59</v>
      </c>
    </row>
    <row r="305" spans="2:4">
      <c r="B305" s="46">
        <v>45413</v>
      </c>
      <c r="C305" s="37">
        <v>82</v>
      </c>
      <c r="D305" s="38">
        <v>78.81</v>
      </c>
    </row>
    <row r="306" spans="2:4">
      <c r="B306" s="46">
        <v>45444</v>
      </c>
      <c r="C306" s="37">
        <v>82.555000000000007</v>
      </c>
      <c r="D306" s="38">
        <v>78.89</v>
      </c>
    </row>
    <row r="307" spans="2:4">
      <c r="B307" s="46">
        <v>45474</v>
      </c>
      <c r="C307" s="37">
        <v>85.3</v>
      </c>
      <c r="D307" s="38">
        <v>80.540000000000006</v>
      </c>
    </row>
    <row r="308" spans="2:4">
      <c r="B308" s="46">
        <v>45505</v>
      </c>
      <c r="C308" s="37">
        <v>80.863</v>
      </c>
      <c r="D308" s="38">
        <v>75.55</v>
      </c>
    </row>
    <row r="309" spans="2:4">
      <c r="B309" s="46">
        <v>45536</v>
      </c>
      <c r="C309" s="37">
        <v>74.293000000000006</v>
      </c>
      <c r="D309" s="38">
        <v>69.55</v>
      </c>
    </row>
    <row r="310" spans="2:4">
      <c r="B310" s="46">
        <v>45566</v>
      </c>
      <c r="C310" s="37">
        <v>75.662000000000006</v>
      </c>
      <c r="D310" s="38">
        <v>71.599999999999994</v>
      </c>
    </row>
    <row r="311" spans="2:4">
      <c r="B311" s="46">
        <v>45597</v>
      </c>
      <c r="C311" s="37">
        <v>74.400000000000006</v>
      </c>
      <c r="D311" s="38">
        <v>69.69</v>
      </c>
    </row>
    <row r="312" spans="2:4">
      <c r="B312" s="47">
        <v>45627</v>
      </c>
      <c r="C312" s="39">
        <v>73.832999999999998</v>
      </c>
      <c r="D312" s="40">
        <v>69.790000000000006</v>
      </c>
    </row>
    <row r="313" spans="2:4">
      <c r="B313" s="52">
        <v>45658</v>
      </c>
      <c r="C313" s="41">
        <v>79.206000000000003</v>
      </c>
      <c r="D313" s="42">
        <v>75.14</v>
      </c>
    </row>
    <row r="314" spans="2:4">
      <c r="B314" s="46">
        <v>45689</v>
      </c>
      <c r="C314" s="37">
        <v>75.156999999999996</v>
      </c>
      <c r="D314" s="38">
        <v>71.33</v>
      </c>
    </row>
    <row r="315" spans="2:4">
      <c r="B315" s="46">
        <v>45717</v>
      </c>
      <c r="C315" s="37">
        <v>72.569999999999993</v>
      </c>
      <c r="D315" s="38">
        <v>67.819999999999993</v>
      </c>
    </row>
    <row r="316" spans="2:4">
      <c r="B316" s="24" t="s">
        <v>24</v>
      </c>
    </row>
  </sheetData>
  <hyperlinks>
    <hyperlink ref="D10" location="Petróleo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1978AF-5C2A-4223-880A-2956BB8D9F2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B54E515-E1A7-4A11-AA55-0BB8A4F48C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007FFD-003C-47C8-B2D4-441305A75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BB6A236-683F-4BE7-B304-26A8CC185BD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Petróleo</vt:lpstr>
      <vt:lpstr>Listado Datos</vt:lpstr>
      <vt:lpstr>Petróleo!Data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2010-04-12T19:32:29Z</dcterms:created>
  <dcterms:modified xsi:type="dcterms:W3CDTF">2025-04-14T16:03:19Z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